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3" activeTab="0"/>
  </bookViews>
  <sheets>
    <sheet name="доходы 17 год" sheetId="1" r:id="rId1"/>
  </sheets>
  <definedNames/>
  <calcPr fullCalcOnLoad="1"/>
</workbook>
</file>

<file path=xl/sharedStrings.xml><?xml version="1.0" encoding="utf-8"?>
<sst xmlns="http://schemas.openxmlformats.org/spreadsheetml/2006/main" count="85" uniqueCount="84">
  <si>
    <t xml:space="preserve">                                                      Приложение 1           </t>
  </si>
  <si>
    <t>(тыс. рублей)</t>
  </si>
  <si>
    <t>Код БК РФ</t>
  </si>
  <si>
    <t>Наименование статьи доходов </t>
  </si>
  <si>
    <t> 1 00 00000 00 0000 000</t>
  </si>
  <si>
    <t>НАЛОГОВЫЕ И НЕНАЛОГОВЫЕ ДОХОДЫ</t>
  </si>
  <si>
    <t> 1 01 00000 00 0000 000</t>
  </si>
  <si>
    <t> НАЛОГИ НА ПРИБЫЛЬ, ДОХОДЫ</t>
  </si>
  <si>
    <t> 1 01 02000 01 0000 110</t>
  </si>
  <si>
    <t> Налог на доходы физических лиц</t>
  </si>
  <si>
    <t> 1 01 02010 01 0000 110</t>
  </si>
  <si>
    <t> 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</si>
  <si>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</si>
  <si>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 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</si>
  <si>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</si>
  <si>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 1 05 00000 00 0000 000</t>
  </si>
  <si>
    <t> НАЛОГИ НА СОВОКУПНЫЙ ДОХОД</t>
  </si>
  <si>
    <t> 1 05 03000 01 0000 110</t>
  </si>
  <si>
    <t> Единый сельскохозяйственный налог</t>
  </si>
  <si>
    <t>1 05  03010 01 0000 110</t>
  </si>
  <si>
    <t>Единый сельскохозяйственный налог</t>
  </si>
  <si>
    <t>1 06 00000 00 0000 000</t>
  </si>
  <si>
    <t>НАЛОГИ НА ИМУЩЕСТВО</t>
  </si>
  <si>
    <t>1 06  01000 00 0000 110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</si>
  <si>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</si>
  <si>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</si>
  <si>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</si>
  <si>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</si>
  <si>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</si>
  <si>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</si>
  <si>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1 06 06043 10 1000 110</t>
  </si>
  <si>
    <t>Земельный налог с физических лиц, обладающих земельным участком, расположенным в границах сельских поселений</t>
  </si>
  <si>
    <t> 1 08 00000 00 0000 000</t>
  </si>
  <si>
    <t> ГОСУДАРСТВЕННАЯ ПОШЛИНА</t>
  </si>
  <si>
    <t> 1 08 04000 01 0000 000</t>
  </si>
  <si>
    <t> Государственная пошлина  за совершение нотариальных действий  ( за исключением действий, совершаемых консульскими учреждениями Российской Федерации)</t>
  </si>
  <si>
    <t> 1 08 04020 01 0000 110</t>
  </si>
  <si>
    <t> 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</si>
  <si>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1 16 00000 00 0000 140 </t>
  </si>
  <si>
    <t>Штрафы,санкции,возмещение ущерба</t>
  </si>
  <si>
    <t> 2 00 00000 00 0000 000</t>
  </si>
  <si>
    <t> БЕЗВОЗМЕЗДНЫЕ ПОСТУПЛЕНИЯ</t>
  </si>
  <si>
    <t> 2 02 00000 00 0000 000</t>
  </si>
  <si>
    <t> 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</si>
  <si>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</si>
  <si>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</si>
  <si>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 xml:space="preserve">                       </t>
  </si>
  <si>
    <t> Всего доходов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</si>
  <si>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</si>
  <si>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субъектов Российской Федерации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</si>
  <si>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</si>
  <si>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</si>
  <si>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</si>
  <si>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</si>
  <si>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</si>
  <si>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</si>
  <si>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2021 год</t>
  </si>
  <si>
    <t> 2 02 10000 00 0000 150</t>
  </si>
  <si>
    <t>2 02 30000 00 0000 150</t>
  </si>
  <si>
    <t>2 02 35118 00 0000 150</t>
  </si>
  <si>
    <t>2 02 35118 10 0000 150</t>
  </si>
  <si>
    <t>2 02 30024 00 0000 150</t>
  </si>
  <si>
    <t>2 02 30024 10 0000 150</t>
  </si>
  <si>
    <t>2 02 40000 00 0000 150</t>
  </si>
  <si>
    <t>2 02 40014 00 0000 150</t>
  </si>
  <si>
    <t>2022 год</t>
  </si>
  <si>
    <t xml:space="preserve">1 16 02020 02 0000 140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</si>
  <si>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</si>
  <si>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2 07 05030 10 0000 150</t>
  </si>
  <si>
    <t>2 07 05000 10 0000 150</t>
  </si>
  <si>
    <t>Прочие безвозмездные поступления в бюджеты сельских поселений</t>
  </si>
  <si>
    <t>2 02 49999 00 0000 150</t>
  </si>
  <si>
    <t>Прочие межбюджетные трансферты, передаваемые бюджетам</t>
  </si>
  <si>
    <t>2 02 49999 10 0000 150</t>
  </si>
  <si>
    <t>Прочие межбюджетные трансферты, передаваемые бюджетам сельских поселений</t>
  </si>
  <si>
    <t>Объем поступлений доходов в бюджет Калитвенского сельского поселения Каменского района в 2021 год и плановый период 2022-2023 годов</t>
  </si>
  <si>
    <t>2023 год</t>
  </si>
  <si>
    <t xml:space="preserve"> к Решению Собрания депутатов Калитвенского сельского поселения  от 28.12.2020г. № 133 "О бюджете Калитвенского сельского поселения на 2021 год и плановый период 2022-2023 годов"</t>
  </si>
  <si>
    <t> 2 02 16001 10 0000 150</t>
  </si>
  <si>
    <t> 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</si>
  <si>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</si>
  <si>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</si>
  <si>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Приложение 1      </t>
  </si>
  <si>
    <t xml:space="preserve">к Решению Собрания джепутатов Калитвенского сельского поселения от 29.01.2021 №134 "О внесении изменений в решение Собрания депутатов Калитвенского сельского поселения от 28.12.2020 №133 «О бюджете Калитвенского сельского поселения Каменского района на 2021 год и плановый период 2022 и 2023 годов»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</si>
</sst>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_(* #,##0.00_);_(* \(#,##0.00\);_(* \-??_);_(@_)"/>
    <numFmt numFmtId="166" formatCode="#,##0.0"/>
  </numFmts>
  <fonts count="44">
    <font>
      <sz val="10"/>
      <color indexed="8"/>
      <name val="MS Sans Serif"/>
      <family val="2"/>
    </font>
    <font>
      <sz val="10"/>
      <name val="Arial"/>
      <family val="0"/>
    </font>
    <font>
      <sz val="12"/>
      <color indexed="8"/>
      <name val="MS Sans Serif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MS Sans Serif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166" fontId="4" fillId="0" borderId="10" xfId="58" applyNumberFormat="1" applyFont="1" applyFill="1" applyBorder="1" applyAlignment="1" applyProtection="1">
      <alignment horizontal="right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justify" vertical="top" wrapText="1"/>
    </xf>
    <xf numFmtId="166" fontId="4" fillId="0" borderId="0" xfId="58" applyNumberFormat="1" applyFont="1" applyFill="1" applyBorder="1" applyAlignment="1" applyProtection="1">
      <alignment horizontal="right" vertical="top" wrapText="1"/>
      <protection/>
    </xf>
    <xf numFmtId="1" fontId="4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justify" wrapText="1"/>
    </xf>
    <xf numFmtId="49" fontId="5" fillId="0" borderId="11" xfId="0" applyNumberFormat="1" applyFont="1" applyBorder="1" applyAlignment="1">
      <alignment horizontal="justify" vertical="top" wrapText="1"/>
    </xf>
    <xf numFmtId="0" fontId="43" fillId="0" borderId="12" xfId="0" applyFont="1" applyFill="1" applyBorder="1" applyAlignment="1">
      <alignment horizontal="justify" vertical="center" wrapText="1"/>
    </xf>
    <xf numFmtId="166" fontId="3" fillId="0" borderId="13" xfId="58" applyNumberFormat="1" applyFont="1" applyFill="1" applyBorder="1" applyAlignment="1" applyProtection="1">
      <alignment horizontal="right" vertical="top" wrapText="1"/>
      <protection/>
    </xf>
    <xf numFmtId="166" fontId="4" fillId="0" borderId="13" xfId="58" applyNumberFormat="1" applyFont="1" applyFill="1" applyBorder="1" applyAlignment="1" applyProtection="1">
      <alignment horizontal="right" vertical="top" wrapText="1"/>
      <protection/>
    </xf>
    <xf numFmtId="166" fontId="4" fillId="0" borderId="14" xfId="58" applyNumberFormat="1" applyFont="1" applyFill="1" applyBorder="1" applyAlignment="1" applyProtection="1">
      <alignment horizontal="right" vertical="top" wrapText="1"/>
      <protection/>
    </xf>
    <xf numFmtId="166" fontId="3" fillId="0" borderId="15" xfId="58" applyNumberFormat="1" applyFont="1" applyFill="1" applyBorder="1" applyAlignment="1" applyProtection="1">
      <alignment horizontal="right" vertical="top" wrapText="1"/>
      <protection/>
    </xf>
    <xf numFmtId="166" fontId="4" fillId="0" borderId="15" xfId="58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justify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1" fontId="4" fillId="0" borderId="0" xfId="0" applyNumberFormat="1" applyFont="1" applyFill="1" applyBorder="1" applyAlignment="1">
      <alignment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164" fontId="4" fillId="0" borderId="14" xfId="0" applyNumberFormat="1" applyFont="1" applyFill="1" applyBorder="1" applyAlignment="1">
      <alignment horizontal="center" vertical="top" wrapText="1"/>
    </xf>
    <xf numFmtId="164" fontId="4" fillId="0" borderId="16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5" fillId="0" borderId="0" xfId="0" applyFont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24.140625" style="1" customWidth="1"/>
    <col min="2" max="2" width="58.140625" style="1" customWidth="1"/>
    <col min="3" max="3" width="15.421875" style="1" customWidth="1"/>
    <col min="4" max="4" width="14.57421875" style="1" customWidth="1"/>
    <col min="5" max="5" width="14.7109375" style="1" customWidth="1"/>
    <col min="6" max="16384" width="9.140625" style="1" customWidth="1"/>
  </cols>
  <sheetData>
    <row r="1" spans="3:5" ht="15.75">
      <c r="C1" s="46" t="s">
        <v>82</v>
      </c>
      <c r="D1" s="46"/>
      <c r="E1" s="46"/>
    </row>
    <row r="2" spans="3:5" ht="94.5" customHeight="1">
      <c r="C2" s="47" t="s">
        <v>83</v>
      </c>
      <c r="D2" s="47"/>
      <c r="E2" s="47"/>
    </row>
    <row r="3" spans="2:5" ht="15.75" customHeight="1">
      <c r="B3" s="41" t="s">
        <v>0</v>
      </c>
      <c r="C3" s="41"/>
      <c r="D3" s="41"/>
      <c r="E3" s="41"/>
    </row>
    <row r="4" spans="2:5" ht="79.5" customHeight="1">
      <c r="B4" s="34"/>
      <c r="C4" s="37" t="s">
        <v>77</v>
      </c>
      <c r="D4" s="37"/>
      <c r="E4" s="37"/>
    </row>
    <row r="5" spans="1:8" ht="9" customHeight="1">
      <c r="A5" s="2"/>
      <c r="B5" s="42"/>
      <c r="C5" s="42"/>
      <c r="D5" s="42"/>
      <c r="E5" s="42"/>
      <c r="F5" s="2"/>
      <c r="G5" s="2"/>
      <c r="H5" s="2"/>
    </row>
    <row r="6" spans="1:5" ht="41.25" customHeight="1">
      <c r="A6" s="43" t="s">
        <v>75</v>
      </c>
      <c r="B6" s="43"/>
      <c r="C6" s="43"/>
      <c r="D6" s="43"/>
      <c r="E6" s="43"/>
    </row>
    <row r="7" spans="1:5" ht="31.5">
      <c r="A7" s="3"/>
      <c r="B7" s="18"/>
      <c r="C7" s="18"/>
      <c r="D7" s="18"/>
      <c r="E7" s="4" t="s">
        <v>1</v>
      </c>
    </row>
    <row r="8" spans="1:5" ht="12.75" customHeight="1">
      <c r="A8" s="38" t="s">
        <v>2</v>
      </c>
      <c r="B8" s="39" t="s">
        <v>3</v>
      </c>
      <c r="C8" s="44" t="s">
        <v>56</v>
      </c>
      <c r="D8" s="40" t="s">
        <v>65</v>
      </c>
      <c r="E8" s="40" t="s">
        <v>76</v>
      </c>
    </row>
    <row r="9" spans="1:5" ht="18" customHeight="1">
      <c r="A9" s="38"/>
      <c r="B9" s="39"/>
      <c r="C9" s="45"/>
      <c r="D9" s="40"/>
      <c r="E9" s="40"/>
    </row>
    <row r="10" spans="1:5" s="21" customFormat="1" ht="15.75">
      <c r="A10" s="5">
        <v>1</v>
      </c>
      <c r="B10" s="6">
        <v>2</v>
      </c>
      <c r="C10" s="6"/>
      <c r="D10" s="6"/>
      <c r="E10" s="7">
        <v>3</v>
      </c>
    </row>
    <row r="11" spans="1:5" ht="19.5" customHeight="1">
      <c r="A11" s="11" t="s">
        <v>4</v>
      </c>
      <c r="B11" s="8" t="s">
        <v>5</v>
      </c>
      <c r="C11" s="9">
        <f>C12+C17+C20+C26+C29</f>
        <v>4677.900000000001</v>
      </c>
      <c r="D11" s="9">
        <f>D12+D17+D20+D26+D29</f>
        <v>4534.4</v>
      </c>
      <c r="E11" s="9">
        <f>E12+E17+E20+E26+E29</f>
        <v>4634.400000000001</v>
      </c>
    </row>
    <row r="12" spans="1:5" ht="19.5" customHeight="1">
      <c r="A12" s="11" t="s">
        <v>6</v>
      </c>
      <c r="B12" s="8" t="s">
        <v>7</v>
      </c>
      <c r="C12" s="9">
        <f>C13</f>
        <v>2082.5</v>
      </c>
      <c r="D12" s="9">
        <f>D13</f>
        <v>2165.8</v>
      </c>
      <c r="E12" s="9">
        <f>E13</f>
        <v>2252.4</v>
      </c>
    </row>
    <row r="13" spans="1:5" ht="20.25" customHeight="1">
      <c r="A13" s="11" t="s">
        <v>8</v>
      </c>
      <c r="B13" s="8" t="s">
        <v>9</v>
      </c>
      <c r="C13" s="31">
        <f>C14+C15+C16</f>
        <v>2082.5</v>
      </c>
      <c r="D13" s="31">
        <f>D14+D15+D16</f>
        <v>2165.8</v>
      </c>
      <c r="E13" s="31">
        <f>E14+E15+E16</f>
        <v>2252.4</v>
      </c>
    </row>
    <row r="14" spans="1:5" ht="78.75" customHeight="1">
      <c r="A14" s="10" t="s">
        <v>10</v>
      </c>
      <c r="B14" s="22" t="s">
        <v>55</v>
      </c>
      <c r="C14" s="32">
        <v>2082.5</v>
      </c>
      <c r="D14" s="29">
        <v>2165.8</v>
      </c>
      <c r="E14" s="29">
        <v>2252.4</v>
      </c>
    </row>
    <row r="15" spans="1:5" ht="129.75" customHeight="1">
      <c r="A15" s="10" t="s">
        <v>11</v>
      </c>
      <c r="B15" s="19" t="s">
        <v>12</v>
      </c>
      <c r="C15" s="32">
        <v>0</v>
      </c>
      <c r="D15" s="29">
        <v>0</v>
      </c>
      <c r="E15" s="29">
        <v>0</v>
      </c>
    </row>
    <row r="16" spans="1:5" ht="48.75" customHeight="1">
      <c r="A16" s="10" t="s">
        <v>13</v>
      </c>
      <c r="B16" s="23" t="s">
        <v>14</v>
      </c>
      <c r="C16" s="32">
        <v>0</v>
      </c>
      <c r="D16" s="29">
        <v>0</v>
      </c>
      <c r="E16" s="29">
        <v>0</v>
      </c>
    </row>
    <row r="17" spans="1:5" ht="21.75" customHeight="1">
      <c r="A17" s="11" t="s">
        <v>15</v>
      </c>
      <c r="B17" s="24" t="s">
        <v>16</v>
      </c>
      <c r="C17" s="33">
        <f aca="true" t="shared" si="0" ref="C17:E18">C18</f>
        <v>305.8</v>
      </c>
      <c r="D17" s="30">
        <f t="shared" si="0"/>
        <v>318</v>
      </c>
      <c r="E17" s="30">
        <f t="shared" si="0"/>
        <v>330.8</v>
      </c>
    </row>
    <row r="18" spans="1:5" ht="25.5" customHeight="1">
      <c r="A18" s="11" t="s">
        <v>17</v>
      </c>
      <c r="B18" s="24" t="s">
        <v>18</v>
      </c>
      <c r="C18" s="33">
        <f t="shared" si="0"/>
        <v>305.8</v>
      </c>
      <c r="D18" s="30">
        <f t="shared" si="0"/>
        <v>318</v>
      </c>
      <c r="E18" s="30">
        <f t="shared" si="0"/>
        <v>330.8</v>
      </c>
    </row>
    <row r="19" spans="1:5" ht="20.25" customHeight="1">
      <c r="A19" s="10" t="s">
        <v>19</v>
      </c>
      <c r="B19" s="20" t="s">
        <v>20</v>
      </c>
      <c r="C19" s="32">
        <v>305.8</v>
      </c>
      <c r="D19" s="29">
        <v>318</v>
      </c>
      <c r="E19" s="29">
        <v>330.8</v>
      </c>
    </row>
    <row r="20" spans="1:5" ht="19.5" customHeight="1">
      <c r="A20" s="11" t="s">
        <v>21</v>
      </c>
      <c r="B20" s="24" t="s">
        <v>22</v>
      </c>
      <c r="C20" s="33">
        <f>C21+C23</f>
        <v>2275</v>
      </c>
      <c r="D20" s="30">
        <f>D21+D23</f>
        <v>2035.3999999999999</v>
      </c>
      <c r="E20" s="30">
        <f>E21+E23</f>
        <v>2035.3999999999999</v>
      </c>
    </row>
    <row r="21" spans="1:5" ht="18" customHeight="1">
      <c r="A21" s="11" t="s">
        <v>23</v>
      </c>
      <c r="B21" s="24" t="s">
        <v>24</v>
      </c>
      <c r="C21" s="33">
        <f>C22</f>
        <v>96.7</v>
      </c>
      <c r="D21" s="30">
        <f>D22</f>
        <v>147</v>
      </c>
      <c r="E21" s="30">
        <f>E22</f>
        <v>147</v>
      </c>
    </row>
    <row r="22" spans="1:5" ht="50.25" customHeight="1">
      <c r="A22" s="11" t="s">
        <v>25</v>
      </c>
      <c r="B22" s="22" t="s">
        <v>48</v>
      </c>
      <c r="C22" s="32">
        <v>96.7</v>
      </c>
      <c r="D22" s="29">
        <v>147</v>
      </c>
      <c r="E22" s="29">
        <v>147</v>
      </c>
    </row>
    <row r="23" spans="1:5" ht="17.25" customHeight="1">
      <c r="A23" s="11" t="s">
        <v>26</v>
      </c>
      <c r="B23" s="24" t="s">
        <v>27</v>
      </c>
      <c r="C23" s="33">
        <f>C24+C25</f>
        <v>2178.3</v>
      </c>
      <c r="D23" s="30">
        <f>D24+D25</f>
        <v>1888.3999999999999</v>
      </c>
      <c r="E23" s="30">
        <f>E24+E25</f>
        <v>1888.3999999999999</v>
      </c>
    </row>
    <row r="24" spans="1:5" ht="48" customHeight="1">
      <c r="A24" s="10" t="s">
        <v>28</v>
      </c>
      <c r="B24" s="22" t="s">
        <v>29</v>
      </c>
      <c r="C24" s="32">
        <v>851.8</v>
      </c>
      <c r="D24" s="32">
        <v>851.8</v>
      </c>
      <c r="E24" s="32">
        <v>851.8</v>
      </c>
    </row>
    <row r="25" spans="1:5" ht="47.25" customHeight="1">
      <c r="A25" s="10" t="s">
        <v>30</v>
      </c>
      <c r="B25" s="22" t="s">
        <v>31</v>
      </c>
      <c r="C25" s="32">
        <v>1326.5</v>
      </c>
      <c r="D25" s="32">
        <v>1036.6</v>
      </c>
      <c r="E25" s="32">
        <v>1036.6</v>
      </c>
    </row>
    <row r="26" spans="1:5" ht="31.5">
      <c r="A26" s="11" t="s">
        <v>32</v>
      </c>
      <c r="B26" s="24" t="s">
        <v>33</v>
      </c>
      <c r="C26" s="33">
        <f aca="true" t="shared" si="1" ref="C26:E27">C27</f>
        <v>12.5</v>
      </c>
      <c r="D26" s="30">
        <f t="shared" si="1"/>
        <v>13</v>
      </c>
      <c r="E26" s="30">
        <f t="shared" si="1"/>
        <v>13.5</v>
      </c>
    </row>
    <row r="27" spans="1:5" ht="48.75" customHeight="1">
      <c r="A27" s="11" t="s">
        <v>34</v>
      </c>
      <c r="B27" s="22" t="s">
        <v>35</v>
      </c>
      <c r="C27" s="33">
        <f t="shared" si="1"/>
        <v>12.5</v>
      </c>
      <c r="D27" s="30">
        <f t="shared" si="1"/>
        <v>13</v>
      </c>
      <c r="E27" s="30">
        <f t="shared" si="1"/>
        <v>13.5</v>
      </c>
    </row>
    <row r="28" spans="1:5" ht="82.5" customHeight="1">
      <c r="A28" s="10" t="s">
        <v>36</v>
      </c>
      <c r="B28" s="22" t="s">
        <v>37</v>
      </c>
      <c r="C28" s="32">
        <v>12.5</v>
      </c>
      <c r="D28" s="29">
        <v>13</v>
      </c>
      <c r="E28" s="29">
        <v>13.5</v>
      </c>
    </row>
    <row r="29" spans="1:5" s="12" customFormat="1" ht="18.75" customHeight="1">
      <c r="A29" s="11" t="s">
        <v>38</v>
      </c>
      <c r="B29" s="25" t="s">
        <v>39</v>
      </c>
      <c r="C29" s="33">
        <f>C30</f>
        <v>2.1</v>
      </c>
      <c r="D29" s="30">
        <f>D30</f>
        <v>2.2</v>
      </c>
      <c r="E29" s="30">
        <f>E30</f>
        <v>2.3</v>
      </c>
    </row>
    <row r="30" spans="1:5" s="12" customFormat="1" ht="63" customHeight="1">
      <c r="A30" s="10" t="s">
        <v>66</v>
      </c>
      <c r="B30" s="26" t="s">
        <v>67</v>
      </c>
      <c r="C30" s="32">
        <v>2.1</v>
      </c>
      <c r="D30" s="29">
        <v>2.2</v>
      </c>
      <c r="E30" s="29">
        <v>2.3</v>
      </c>
    </row>
    <row r="31" spans="1:5" ht="27" customHeight="1">
      <c r="A31" s="13" t="s">
        <v>40</v>
      </c>
      <c r="B31" s="24" t="s">
        <v>41</v>
      </c>
      <c r="C31" s="33">
        <f>C32+C45</f>
        <v>8846.1</v>
      </c>
      <c r="D31" s="33">
        <f>D32+D45</f>
        <v>2442.8999999999996</v>
      </c>
      <c r="E31" s="33">
        <f>E32+E45</f>
        <v>18155.6</v>
      </c>
    </row>
    <row r="32" spans="1:5" ht="31.5">
      <c r="A32" s="13" t="s">
        <v>42</v>
      </c>
      <c r="B32" s="24" t="s">
        <v>43</v>
      </c>
      <c r="C32" s="33">
        <f>C33+C36+C41</f>
        <v>8846.1</v>
      </c>
      <c r="D32" s="30">
        <f>D33+D36+D41</f>
        <v>2442.8999999999996</v>
      </c>
      <c r="E32" s="30">
        <f>E33+E36+E41</f>
        <v>18155.6</v>
      </c>
    </row>
    <row r="33" spans="1:5" ht="31.5">
      <c r="A33" s="13" t="s">
        <v>57</v>
      </c>
      <c r="B33" s="24" t="s">
        <v>49</v>
      </c>
      <c r="C33" s="33">
        <f aca="true" t="shared" si="2" ref="C33:E34">C34</f>
        <v>3410.8</v>
      </c>
      <c r="D33" s="30">
        <f t="shared" si="2"/>
        <v>2345.7</v>
      </c>
      <c r="E33" s="30">
        <f t="shared" si="2"/>
        <v>2314.4</v>
      </c>
    </row>
    <row r="34" spans="1:5" ht="63">
      <c r="A34" s="13" t="s">
        <v>79</v>
      </c>
      <c r="B34" s="24" t="s">
        <v>81</v>
      </c>
      <c r="C34" s="33">
        <f t="shared" si="2"/>
        <v>3410.8</v>
      </c>
      <c r="D34" s="30">
        <f t="shared" si="2"/>
        <v>2345.7</v>
      </c>
      <c r="E34" s="30">
        <f t="shared" si="2"/>
        <v>2314.4</v>
      </c>
    </row>
    <row r="35" spans="1:5" ht="47.25">
      <c r="A35" s="14" t="s">
        <v>78</v>
      </c>
      <c r="B35" s="22" t="s">
        <v>80</v>
      </c>
      <c r="C35" s="32">
        <v>3410.8</v>
      </c>
      <c r="D35" s="29">
        <v>2345.7</v>
      </c>
      <c r="E35" s="29">
        <v>2314.4</v>
      </c>
    </row>
    <row r="36" spans="1:5" ht="31.5">
      <c r="A36" s="13" t="s">
        <v>58</v>
      </c>
      <c r="B36" s="24" t="s">
        <v>50</v>
      </c>
      <c r="C36" s="33">
        <f>C37+C39</f>
        <v>96.3</v>
      </c>
      <c r="D36" s="30">
        <f>D37+D39</f>
        <v>97.2</v>
      </c>
      <c r="E36" s="30">
        <f>E37+E39</f>
        <v>100.8</v>
      </c>
    </row>
    <row r="37" spans="1:5" ht="48.75" customHeight="1">
      <c r="A37" s="13" t="s">
        <v>59</v>
      </c>
      <c r="B37" s="24" t="s">
        <v>51</v>
      </c>
      <c r="C37" s="32">
        <f>C38</f>
        <v>96.1</v>
      </c>
      <c r="D37" s="29">
        <f>D38</f>
        <v>97</v>
      </c>
      <c r="E37" s="29">
        <f>E38</f>
        <v>100.6</v>
      </c>
    </row>
    <row r="38" spans="1:5" ht="47.25">
      <c r="A38" s="14" t="s">
        <v>60</v>
      </c>
      <c r="B38" s="22" t="s">
        <v>52</v>
      </c>
      <c r="C38" s="32">
        <v>96.1</v>
      </c>
      <c r="D38" s="29">
        <v>97</v>
      </c>
      <c r="E38" s="29">
        <v>100.6</v>
      </c>
    </row>
    <row r="39" spans="1:5" ht="47.25">
      <c r="A39" s="13" t="s">
        <v>61</v>
      </c>
      <c r="B39" s="27" t="s">
        <v>44</v>
      </c>
      <c r="C39" s="33">
        <f>C40</f>
        <v>0.2</v>
      </c>
      <c r="D39" s="30">
        <f>D40</f>
        <v>0.2</v>
      </c>
      <c r="E39" s="30">
        <f>E40</f>
        <v>0.2</v>
      </c>
    </row>
    <row r="40" spans="1:5" ht="47.25">
      <c r="A40" s="14" t="s">
        <v>62</v>
      </c>
      <c r="B40" s="28" t="s">
        <v>53</v>
      </c>
      <c r="C40" s="32">
        <v>0.2</v>
      </c>
      <c r="D40" s="29">
        <v>0.2</v>
      </c>
      <c r="E40" s="29">
        <v>0.2</v>
      </c>
    </row>
    <row r="41" spans="1:5" ht="15.75">
      <c r="A41" s="13" t="s">
        <v>63</v>
      </c>
      <c r="B41" s="24" t="s">
        <v>45</v>
      </c>
      <c r="C41" s="33">
        <f>C42+C43</f>
        <v>5339</v>
      </c>
      <c r="D41" s="30">
        <f>D46+D42</f>
        <v>0</v>
      </c>
      <c r="E41" s="30">
        <f>E46+E42</f>
        <v>15740.4</v>
      </c>
    </row>
    <row r="42" spans="1:5" ht="66.75" customHeight="1">
      <c r="A42" s="14" t="s">
        <v>64</v>
      </c>
      <c r="B42" s="22" t="s">
        <v>54</v>
      </c>
      <c r="C42" s="32">
        <v>5339</v>
      </c>
      <c r="D42" s="29">
        <v>0</v>
      </c>
      <c r="E42" s="29">
        <v>15740.4</v>
      </c>
    </row>
    <row r="43" spans="1:5" s="12" customFormat="1" ht="33.75" customHeight="1">
      <c r="A43" s="13" t="s">
        <v>71</v>
      </c>
      <c r="B43" s="24" t="s">
        <v>72</v>
      </c>
      <c r="C43" s="33">
        <f>C44</f>
        <v>0</v>
      </c>
      <c r="D43" s="30">
        <v>0</v>
      </c>
      <c r="E43" s="30">
        <v>0</v>
      </c>
    </row>
    <row r="44" spans="1:5" ht="32.25" customHeight="1">
      <c r="A44" s="14" t="s">
        <v>73</v>
      </c>
      <c r="B44" s="22" t="s">
        <v>74</v>
      </c>
      <c r="C44" s="32">
        <v>0</v>
      </c>
      <c r="D44" s="29">
        <v>0</v>
      </c>
      <c r="E44" s="29">
        <v>0</v>
      </c>
    </row>
    <row r="45" spans="1:5" ht="35.25" customHeight="1">
      <c r="A45" s="36" t="s">
        <v>69</v>
      </c>
      <c r="B45" s="24" t="s">
        <v>70</v>
      </c>
      <c r="C45" s="33">
        <f>C46</f>
        <v>0</v>
      </c>
      <c r="D45" s="33">
        <f>D46</f>
        <v>0</v>
      </c>
      <c r="E45" s="33">
        <f>E46</f>
        <v>0</v>
      </c>
    </row>
    <row r="46" spans="1:5" ht="31.5">
      <c r="A46" s="35" t="s">
        <v>68</v>
      </c>
      <c r="B46" s="22" t="s">
        <v>70</v>
      </c>
      <c r="C46" s="32">
        <v>0</v>
      </c>
      <c r="D46" s="29">
        <v>0</v>
      </c>
      <c r="E46" s="29">
        <v>0</v>
      </c>
    </row>
    <row r="47" spans="1:5" ht="15.75">
      <c r="A47" s="15" t="s">
        <v>46</v>
      </c>
      <c r="B47" s="16" t="s">
        <v>47</v>
      </c>
      <c r="C47" s="17">
        <f>C11+C31</f>
        <v>13524</v>
      </c>
      <c r="D47" s="17">
        <f>D11+D31</f>
        <v>6977.299999999999</v>
      </c>
      <c r="E47" s="17">
        <f>E11+E31</f>
        <v>22790</v>
      </c>
    </row>
  </sheetData>
  <sheetProtection selectLockedCells="1" selectUnlockedCells="1"/>
  <mergeCells count="11">
    <mergeCell ref="C1:E1"/>
    <mergeCell ref="C2:E2"/>
    <mergeCell ref="C4:E4"/>
    <mergeCell ref="A8:A9"/>
    <mergeCell ref="B8:B9"/>
    <mergeCell ref="E8:E9"/>
    <mergeCell ref="B3:E3"/>
    <mergeCell ref="B5:E5"/>
    <mergeCell ref="A6:E6"/>
    <mergeCell ref="C8:C9"/>
    <mergeCell ref="D8:D9"/>
  </mergeCells>
  <printOptions/>
  <pageMargins left="0.3937007874015748" right="0.1968503937007874" top="0.3937007874015748" bottom="0.1968503937007874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2020-12-29T13:39:44Z</cp:lastPrinted>
  <dcterms:modified xsi:type="dcterms:W3CDTF">2021-01-29T08:27:20Z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