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03" activeTab="3"/>
  </bookViews>
  <sheets>
    <sheet name="ПРИЛОЖ.1" sheetId="1" r:id="rId1"/>
    <sheet name="прил.2" sheetId="2" r:id="rId2"/>
    <sheet name="прил 3" sheetId="3" r:id="rId3"/>
    <sheet name="ПРИЛОЖЕНИЕ 4" sheetId="4" r:id="rId4"/>
  </sheets>
  <definedNames>
    <definedName name="_xlnm.Print_Area" localSheetId="1">'прил.2'!$A$1:$G$145</definedName>
    <definedName name="_xlnm.Print_Area" localSheetId="3">'ПРИЛОЖЕНИЕ 4'!$A$1:$C$17</definedName>
  </definedNames>
  <calcPr fullCalcOnLoad="1"/>
</workbook>
</file>

<file path=xl/sharedStrings.xml><?xml version="1.0" encoding="utf-8"?>
<sst xmlns="http://schemas.openxmlformats.org/spreadsheetml/2006/main" count="786" uniqueCount="322">
  <si>
    <t xml:space="preserve">             (тыс.рублей)</t>
  </si>
  <si>
    <t>Наименование </t>
  </si>
  <si>
    <t>Рз</t>
  </si>
  <si>
    <t>ПР</t>
  </si>
  <si>
    <t>ЦСР</t>
  </si>
  <si>
    <t>ВР</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</si>
  <si>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</si>
  <si>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</si>
  <si>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</si>
  <si>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</si>
  <si>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</si>
  <si>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Центральный аппарат</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</si>
  <si>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</si>
  <si>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</si>
  <si>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</si>
  <si>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</si>
  <si>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</si>
  <si>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</si>
  <si>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Закупка товаров, работ и услуг
для государственных (муниципальных) нужд</t>
  </si>
  <si>
    <t>200</t>
  </si>
  <si>
    <t>Иные закупки товаров, работ и услуг для государственных (муниципальных) нужд</t>
  </si>
  <si>
    <t>240</t>
  </si>
  <si>
    <t>Прочая закупка товаров, работ и услуг для обеспечения государственных (муниципальных) нужд</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</si>
  <si>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</si>
  <si>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</si>
  <si>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</si>
  <si>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</si>
  <si>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</si>
  <si>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 и иных платежей</t>
  </si>
  <si>
    <t>852</t>
  </si>
  <si>
    <t>Межбюджетные трансферты</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</si>
  <si>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</si>
  <si>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</si>
  <si>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Иные межбюджетные трансферты</t>
  </si>
  <si>
    <t>540</t>
  </si>
  <si>
    <t>Другие общегосударственные вопросы</t>
  </si>
  <si>
    <t>13</t>
  </si>
  <si>
    <t>Непрограммные расходы</t>
  </si>
  <si>
    <t xml:space="preserve">Реализация направления расходов в рамках непрограммных расходов государственных органов Ростовской области </t>
  </si>
  <si>
    <t>Национальная оборона</t>
  </si>
  <si>
    <t>02</t>
  </si>
  <si>
    <t>Мобилизационная и вневойсковая подготовка</t>
  </si>
  <si>
    <t>03</t>
  </si>
  <si>
    <t xml:space="preserve">Субвенция на осуществление первичного воинского учета на территориях, где отсутствуют военные комиссариаты </t>
  </si>
  <si>
    <t>Закупка товаров, работ и услуг для государственных (муниципальных) нужд</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</si>
  <si>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</si>
  <si>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</si>
  <si>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</si>
  <si>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Пожарная безопасность</t>
  </si>
  <si>
    <t>Жилищно-коммунальное хозяйство</t>
  </si>
  <si>
    <t>05</t>
  </si>
  <si>
    <t>Коммунальное хозяйство</t>
  </si>
  <si>
    <t>Благоустройство</t>
  </si>
  <si>
    <t>Уличное освещение</t>
  </si>
  <si>
    <t>Организация и содержание мест захоронения</t>
  </si>
  <si>
    <t>Прочие мероприятия по благоустройству городских округов и поселений</t>
  </si>
  <si>
    <t>Охрана окружающей среды</t>
  </si>
  <si>
    <t>06</t>
  </si>
  <si>
    <t>Другие вопросы в области охраны окружающей среды</t>
  </si>
  <si>
    <t>Культура, кинематография</t>
  </si>
  <si>
    <t>08</t>
  </si>
  <si>
    <t>Культура</t>
  </si>
  <si>
    <t>600</t>
  </si>
  <si>
    <t>610</t>
  </si>
  <si>
    <t>Физическая культура и спорт</t>
  </si>
  <si>
    <t>11</t>
  </si>
  <si>
    <t>ИТОГО</t>
  </si>
  <si>
    <t>мин</t>
  </si>
  <si>
    <t>8920000100</t>
  </si>
  <si>
    <t>8920000000</t>
  </si>
  <si>
    <t>8920000110</t>
  </si>
  <si>
    <t>8920000190</t>
  </si>
  <si>
    <t>9990000000</t>
  </si>
  <si>
    <t>9990072000</t>
  </si>
  <si>
    <t>9990072390</t>
  </si>
  <si>
    <t>9990089000</t>
  </si>
  <si>
    <t>9990089040</t>
  </si>
  <si>
    <t>9990099990</t>
  </si>
  <si>
    <t>9990051180</t>
  </si>
  <si>
    <t>0200000000</t>
  </si>
  <si>
    <t>0300000000</t>
  </si>
  <si>
    <t>853</t>
  </si>
  <si>
    <t>Уплата иных платежей</t>
  </si>
  <si>
    <t>Национальная экономика</t>
  </si>
  <si>
    <t>Дорожное хозяйство (дорожные фонды)</t>
  </si>
  <si>
    <t>Ремонт и содержание автомобильных дорог и инжинерных сооружений на них в границах городских округов и поселений в рамках благоустройства</t>
  </si>
  <si>
    <t xml:space="preserve"> </t>
  </si>
  <si>
    <t>Обеспечение деятельности финансовых, налоговых и таможенных органов и органов финансового (финансово-бюджетного) надзора</t>
  </si>
  <si>
    <t>Межбюджетные трансферты на организацию исполнительно-распорядительных функций,связанных с реализацией переданных полномочий по осуществлению внешнего муниципального финансового контроля</t>
  </si>
  <si>
    <t>2021 год</t>
  </si>
  <si>
    <t>Межбюджетные трансферты на организацию исполнительно-распорядительных функций,связанных с реализацией переданных полномочий по осуществлению внутреннего муниципального финансового контроля</t>
  </si>
  <si>
    <t>9990089030</t>
  </si>
  <si>
    <t>8920099990</t>
  </si>
  <si>
    <t>Муниципальная программа Калитвенского сельского поселения «Обеспечение общественного порядка и профилактика правонарушений»</t>
  </si>
  <si>
    <t>0510026180</t>
  </si>
  <si>
    <t>0500000000</t>
  </si>
  <si>
    <t>0520026190</t>
  </si>
  <si>
    <t>Муниципальная программа Калитвенского сельского поселения Каменского района "Муниципальная политика"</t>
  </si>
  <si>
    <t>0100000000</t>
  </si>
  <si>
    <t>0110026010</t>
  </si>
  <si>
    <t>0530026200</t>
  </si>
  <si>
    <t>0110026020</t>
  </si>
  <si>
    <t>0120026030</t>
  </si>
  <si>
    <t>07</t>
  </si>
  <si>
    <t>Муниципальная программа Калитвенского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t>
  </si>
  <si>
    <t>0210026040</t>
  </si>
  <si>
    <t>0210026050</t>
  </si>
  <si>
    <t>0210026060</t>
  </si>
  <si>
    <t>0220026070</t>
  </si>
  <si>
    <t>0230026080</t>
  </si>
  <si>
    <t>9990087400</t>
  </si>
  <si>
    <t>Муниципальная программа Калитвенского сельского поселения «Энергоэффективность и развитие энергетики»</t>
  </si>
  <si>
    <t>0430000000</t>
  </si>
  <si>
    <t>0430026170</t>
  </si>
  <si>
    <t>Муниципальная программа Калитвенского сельского поселения "Благоустройство территории Калитвенского сельского поселения"</t>
  </si>
  <si>
    <t>0310000000</t>
  </si>
  <si>
    <t>0310026090</t>
  </si>
  <si>
    <t>0320000000</t>
  </si>
  <si>
    <t>0320026100</t>
  </si>
  <si>
    <t>0330000000</t>
  </si>
  <si>
    <t>0330026110</t>
  </si>
  <si>
    <t>0330085010</t>
  </si>
  <si>
    <t>0330026120</t>
  </si>
  <si>
    <t>0330026130</t>
  </si>
  <si>
    <t>0330026140</t>
  </si>
  <si>
    <t xml:space="preserve">Развитие газификации на территории Калитвенского сельского поселения </t>
  </si>
  <si>
    <t>0400000000</t>
  </si>
  <si>
    <t>0210000000</t>
  </si>
  <si>
    <t>Защита населения от чрезвычайных ситуаций</t>
  </si>
  <si>
    <t>0220000000</t>
  </si>
  <si>
    <t>Обеспечение безопасности на водных объектах</t>
  </si>
  <si>
    <t>0230000000</t>
  </si>
  <si>
    <t>Энергосбережение и повышение энергетической эффективности</t>
  </si>
  <si>
    <t>0410000000</t>
  </si>
  <si>
    <t>0410026150</t>
  </si>
  <si>
    <t>Развитие и модернизация электрических сетей включая сети уличного освещения</t>
  </si>
  <si>
    <t>0420000000</t>
  </si>
  <si>
    <t>0420026160</t>
  </si>
  <si>
    <t>Муниципальная программа Калитвенкого сельского поселения "Охрана окружающей среды и рациональное природопользование"</t>
  </si>
  <si>
    <t>Формирование комплексной системы управления отходами и вторичными материальными ресурсами на территории Калитвенского сельского поселения</t>
  </si>
  <si>
    <t>0620000000</t>
  </si>
  <si>
    <t>0600000000</t>
  </si>
  <si>
    <t>0620026220</t>
  </si>
  <si>
    <t>0610000000</t>
  </si>
  <si>
    <t>Охрана окружающей среды в Калитвенском сельском поселении</t>
  </si>
  <si>
    <t>Муниципальная программа Калитвенского сельского поселения «Развитие культуры и спорта»</t>
  </si>
  <si>
    <t>0700000000</t>
  </si>
  <si>
    <t>Развитие культуры</t>
  </si>
  <si>
    <t>0710000000</t>
  </si>
  <si>
    <t>Субсидии бюджетным учреждениям</t>
  </si>
  <si>
    <t>0710000590</t>
  </si>
  <si>
    <t>07100S0590</t>
  </si>
  <si>
    <t>Субсидии бюджетным учреждениям на иные цели</t>
  </si>
  <si>
    <t>Массовый спорт</t>
  </si>
  <si>
    <t>0720000000</t>
  </si>
  <si>
    <t>Развитие физической культуры и спорта</t>
  </si>
  <si>
    <t xml:space="preserve">Иные выплаты, за исключением фонда оплаты труда государственных (муниципальных) органов, лицам, привлекаемых согласно законодательству для выполнения отдельных полномочий </t>
  </si>
  <si>
    <t>Образование</t>
  </si>
  <si>
    <t>Профессиональная подготовка, переподготовка и повышение квалификации" подлежат отражению расходы на профессиональную переподготовку и повышение квалификации служащих и специалистов, а также на содержание учреждений дополнительного профессионального образования</t>
  </si>
  <si>
    <t>0110000000</t>
  </si>
  <si>
    <t>Развитие муниципального управления и муниципальной службы в Калитвенском сельском поселении, проффессиональное развитие лиц, занятых в системе местного самоуправления</t>
  </si>
  <si>
    <t>8920026250</t>
  </si>
  <si>
    <t>9990026260</t>
  </si>
  <si>
    <t>0610026210</t>
  </si>
  <si>
    <t>0720026230</t>
  </si>
  <si>
    <t>0720026240</t>
  </si>
  <si>
    <t>951</t>
  </si>
  <si>
    <t>Администрация Калитвенского сельского поселения</t>
  </si>
  <si>
    <t>Прочая закупка товаров, работ и услуг</t>
  </si>
  <si>
    <t>0800000000</t>
  </si>
  <si>
    <t>Изготовление технической, проектно-сметной и иной документации по объекту: Сквер по адресу: ст-ца Калитвенская, напротив ул.Кирова, 37 (благоустройство)</t>
  </si>
  <si>
    <t>0810000000</t>
  </si>
  <si>
    <t>Иные закупки товаров, работ и услуг для обеспечения государственных (муниципальных) нужд</t>
  </si>
  <si>
    <t>0810026280</t>
  </si>
  <si>
    <t>Реализация мероприятий по благоустройству и выполнению работ на объекте: Сквер по адресу: ст-ца Калитвенская, напротив ул.Кирова, 37 (благоустройство)</t>
  </si>
  <si>
    <t>0820000000</t>
  </si>
  <si>
    <t>0820026290</t>
  </si>
  <si>
    <t>Муниципальная программа Калитвенского сельского поселения «Формирование современной городской среды на территории муниципального образования «Калитвенское сельское поселение» на 2019-2030 годы»</t>
  </si>
  <si>
    <t>0420026300</t>
  </si>
  <si>
    <t>0620026310</t>
  </si>
  <si>
    <t>0610026360</t>
  </si>
  <si>
    <t>0720026340</t>
  </si>
  <si>
    <t>0720026350</t>
  </si>
  <si>
    <t>07200S4640</t>
  </si>
  <si>
    <t>0720026370</t>
  </si>
  <si>
    <t>Другие вопросы в области национальной экономики</t>
  </si>
  <si>
    <t>12</t>
  </si>
  <si>
    <t>Расходы на обеспечение деятельности органов местного самоуправления Калитвенского сельского поселения в рамках обеспечения деятельности Администрации Калитвенского сельского поселения</t>
  </si>
  <si>
    <t>Выполнение работ:Обустройство водопровода к объекту благоустройства: Сквер по адресу: ст-ца Калитвенская, напротив ул.Кирова, 37"(Прочая закупка товаров, работ и услуг для обеспечения государственных (муниципальных) нужд)</t>
  </si>
  <si>
    <t>0820026380</t>
  </si>
  <si>
    <t>082F2L5551</t>
  </si>
  <si>
    <t>Приложение 2</t>
  </si>
  <si>
    <t xml:space="preserve">РАСХОДЫ БЮДЖЕТА ПО ВЕДОМСТВЕННОЙ СТРУКТУРЕ РАСХОДОВ БЮДЖЕТА КАЛИТВЕНСКОГО СЕЛЬСКОГО ПОСЕЛЕНИЯ ЗА  2020 ГОД
</t>
  </si>
  <si>
    <t>071A155190</t>
  </si>
  <si>
    <t>СОЦИАЛЬНАЯ ПОЛИТИКА</t>
  </si>
  <si>
    <t>10</t>
  </si>
  <si>
    <t>Социальное обеспечение и иные выплаты населению</t>
  </si>
  <si>
    <t>Социальные выплаты гражданам, кроме публичных нормативных социальных выплат</t>
  </si>
  <si>
    <t>Субсидии гражданам на приобретение жилья</t>
  </si>
  <si>
    <t>322</t>
  </si>
  <si>
    <t>Приложение 3</t>
  </si>
  <si>
    <t>(тыс.рублей)</t>
  </si>
  <si>
    <t>Наименование</t>
  </si>
  <si>
    <t>Кассовое исполнение</t>
  </si>
  <si>
    <t>Другие общегосударственные расходы</t>
  </si>
  <si>
    <t>Мобилизационная и воинская подготовка</t>
  </si>
  <si>
    <t>Социальная политика</t>
  </si>
  <si>
    <t>Социальное обеспечение населения</t>
  </si>
  <si>
    <t xml:space="preserve">к решению Собрания депутатов Калитвенского сельского поселения "Об отчете об исполнении бюджета Калитвенского сельского поселения за  2020 год " </t>
  </si>
  <si>
    <t>00</t>
  </si>
  <si>
    <t>РАСПРЕДЕЛЕНИЕ РАСХОДОВ БЮДЖЕТА КАЛИТВЕНСКОГО СЕЛЬСКОГО ПОСЕЛЕНИЯ ЗА 2020 ГОД ПО РАЗДЕЛАМ И ПОДРАЗДЕЛАМ ФУНКЦИОНАЛЬНОЙ КЛАССИФИКАЦИИ РАСХОДОВ БЮДЖЕТА</t>
  </si>
  <si>
    <t xml:space="preserve">ДОХОДЫ БЮДЖЕТА КАЛИТВЕНСКОГО СЕЛЬСКОГО ПОСЕЛЕНИЯ
ПО КОДАМ КЛАССИФИКАЦИИ ДОХОДОВ  ЗА 2020 ГОД
</t>
  </si>
  <si>
    <t>(тыс. рублей)</t>
  </si>
  <si>
    <t xml:space="preserve">Код </t>
  </si>
  <si>
    <t>Наименование показателя</t>
  </si>
  <si>
    <t>ДОХОДЫ БЮДЖЕТА - ВСЕГО</t>
  </si>
  <si>
    <t>182 1 00 00000 00 0000 000</t>
  </si>
  <si>
    <t>НАЛОГОВЫЕ И НЕНАЛОГОВЫЕ ДОХОДЫ</t>
  </si>
  <si>
    <t>182 1 01 00000 00 0000 000</t>
  </si>
  <si>
    <t>НАЛОГИ НА ПРИБЫЛЬ, ДОХОДЫ</t>
  </si>
  <si>
    <t>182 1 01 02000 01 0000 110</t>
  </si>
  <si>
    <t>Налог на доходы физических лиц</t>
  </si>
  <si>
    <t>182 1 01 02010 01 0000 110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</si>
  <si>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</si>
  <si>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</si>
  <si>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</si>
  <si>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182 1 01 02030 01 0000 110</t>
  </si>
  <si>
    <t>Налог на доходы физических лиц с доходов, полученных физическими лицами, не являющимися налоговыми резидентами</t>
  </si>
  <si>
    <t>182 1 01 02050 01 0000 110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</si>
  <si>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</si>
  <si>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182 1 05 00000 00 0000 000</t>
  </si>
  <si>
    <t>НАЛОГИ НА СОВОКУПНЫЙ ДОХОД</t>
  </si>
  <si>
    <t>182 1 05 03000 01 0000 110</t>
  </si>
  <si>
    <t>Единый сельскохозяйственный налог</t>
  </si>
  <si>
    <t>182 1 05 03010 01 0000 110</t>
  </si>
  <si>
    <t>182 1 05 03020 01 0000 110</t>
  </si>
  <si>
    <t>Единый сельскохозяйственный налог (за налоговые периоды, истекшие до 1 января 2011 года)</t>
  </si>
  <si>
    <t>182 1 06 00000 00 0000 000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</si>
  <si>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</si>
  <si>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</si>
  <si>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</si>
  <si>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</si>
  <si>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</si>
  <si>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182 1 06 06000 00 0000 110</t>
  </si>
  <si>
    <t>Земельный налог</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</si>
  <si>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</si>
  <si>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</si>
  <si>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</si>
  <si>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</si>
  <si>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951 0 00 00000 00 0000 000</t>
  </si>
  <si>
    <t>ВСЕГО ДОХОДОВ ПО ГЛАВЕ 951</t>
  </si>
  <si>
    <t>951 1 00 00000 00 0000 000</t>
  </si>
  <si>
    <t>951 1 08 00000 00 0000 000</t>
  </si>
  <si>
    <t>ГОСУДАРСТВЕННАЯ ПОШЛИНА</t>
  </si>
  <si>
    <t>951 1 08 04000 01 0000 110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</si>
  <si>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</si>
  <si>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</si>
  <si>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</si>
  <si>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951 1 16 00000 00 0000 000</t>
  </si>
  <si>
    <t>Штрафы, санкции, возмещение ущерба</t>
  </si>
  <si>
    <t>951 1 16 90000 00 0000 140</t>
  </si>
  <si>
    <t>Прочие поступления от денежных взысканий (штрафов) и иных сумм в возмещение ущерба</t>
  </si>
  <si>
    <t>951 1 16 90050 10 0000 140</t>
  </si>
  <si>
    <r>
      <t xml:space="preserve">Прочие поступления от денежных взысканий (штрафов) и иных сумм в возмещение ущерба, зачисляемые в </t>
    </r>
    <r>
      <rPr>
        <sz val="11"/>
        <color indexed="8"/>
        <rFont val="Times New Roman"/>
        <family val="1"/>
      </rPr>
      <t xml:space="preserve"> бюджеты сельских поселений</t>
    </r>
  </si>
  <si>
    <t>951 2 00 00000 00 0000 000</t>
  </si>
  <si>
    <t>БЕЗВОЗМЕЗДНЫЕ ПОСТУПЛЕНИЯ</t>
  </si>
  <si>
    <t>951 2 02 00000 00 0000 000</t>
  </si>
  <si>
    <t>БЕЗВОЗМЕЗДНЫЕ ПОСТУПЛЕНИЯ ОТ ДРУГИХ БЮДЖЕТОВ БЮДЖЕТНОЙ СИСТЕМЫ РОССИЙСКОЙ ФЕДЕРАЦИИ</t>
  </si>
  <si>
    <t> 951 2 02 10000 00 0000 151</t>
  </si>
  <si>
    <t>Дотации бюджетам субъектов Российской Федерации и муниципальных образований</t>
  </si>
  <si>
    <t>951 2 02 15001 00 0000 151</t>
  </si>
  <si>
    <t>Дотации на выравнивание бюджетной обеспеченности</t>
  </si>
  <si>
    <t>951 2 02 15001 10 0000 151</t>
  </si>
  <si>
    <t>Дотации бюджетам сельских поселений на выравнивание бюджетной обеспеченности</t>
  </si>
  <si>
    <t>951 2 02 30000 00 0000 151</t>
  </si>
  <si>
    <t>Субвенции бюджетам субъектов Российской Федерации и муниципальных образований</t>
  </si>
  <si>
    <t>951 2 02 30024 00 0000 151</t>
  </si>
  <si>
    <t>Субвенции местным бюджетам на выполнение передаваемых полномочий субъектов Российской Федерации</t>
  </si>
  <si>
    <t>951 2 02 30024 10 0000 151</t>
  </si>
  <si>
    <t>Субвенции  бюджетам сельских поселений на выполнение передаваемых полномочий субъектов Российской Федерации</t>
  </si>
  <si>
    <t>951 2 02 35118 00 0000 151</t>
  </si>
  <si>
    <t>Субвенции бюджетам  на осуществление первичного воинского учета на территориях, где отсутствуют военные комиссариаты</t>
  </si>
  <si>
    <t>951 2 02 35118 10 0000 151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</si>
  <si>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</si>
  <si>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951 2 02 40000 00 0000 151</t>
  </si>
  <si>
    <t>951 2 02 40014 10 0000 151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</si>
  <si>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</si>
  <si>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2 02 49999 10 0000 150</t>
  </si>
  <si>
    <t>Прочие межбюджетные трансферты, передаваемые бюджетам сельских поселений</t>
  </si>
  <si>
    <t>2 07 05000 10 0000 150</t>
  </si>
  <si>
    <t>Прочие безвозмездные поступления в бюджеты сельских поселений</t>
  </si>
  <si>
    <t>2 07 05030 10 0000 150</t>
  </si>
  <si>
    <t>Код</t>
  </si>
  <si>
    <t>2020 год</t>
  </si>
  <si>
    <t>.</t>
  </si>
  <si>
    <t>ИСТОЧНИКИ ВНУТРЕННЕГО ФИНАНСИРОВАНИЯ ДЕФИЦИТОВ БЮДЖЕТОВ</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</si>
  <si>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</si>
  <si>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</si>
  <si>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</si>
  <si>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</si>
  <si>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</si>
  <si>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</si>
  <si>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</si>
  <si>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 xml:space="preserve">                                                   Приложение 4</t>
  </si>
  <si>
    <t xml:space="preserve">ИСТОЧНИКИ ФИНАНСИРОВАНИЯ ДЕФИЦИТА БЮДЖЕТА КАЛИТВЕНСКОГО СЕЛЬСКОГО ПОСЕЛЕНИЯ ПО КОДАМ  КЛАССИФИКАЦИИ ИСТОЧНИКОВ ФИНАНСИРОВАНИЯ ДЕФИЦИТ БЮДЖЕТА ЗА 2020 ГОД
</t>
  </si>
  <si>
    <t>ИСТОЧНИКИ ФИНАНСИРОВАНИЯ ДЕФИЦИТА БЮДЖЕТА, ВСЕГО</t>
  </si>
  <si>
    <t>951 01 00 00 00 00 0000 000</t>
  </si>
  <si>
    <t xml:space="preserve">951 01 05 00 00 00 0000 000 </t>
  </si>
  <si>
    <t>951 01 05 00 00 00 0000 500</t>
  </si>
  <si>
    <t>951 01 05 02 00 00 0000 500</t>
  </si>
  <si>
    <t>951 01 05 02 01 00 0000 510</t>
  </si>
  <si>
    <t>951 01 05 02 01 10 0000 510</t>
  </si>
  <si>
    <t>951 01 05 00 00 00 0000 600</t>
  </si>
  <si>
    <t>951 01 05 02 00 00 0000 600</t>
  </si>
  <si>
    <t>951 01 05 02 01 00 0000 610</t>
  </si>
  <si>
    <t>Увеличение прочих остатков денежных средств бюджетов поселений</t>
  </si>
  <si>
    <t>951 01 05 02 01 10 0000 610</t>
  </si>
  <si>
    <t>Уменьшение прочих остатков денежных средств бюджетов поселений</t>
  </si>
  <si>
    <t xml:space="preserve">Приложение 1
к решению Собрания депутатов
Калитвенского сельского поселения
"Об отчете об исполнении бюджета 
Калитвенского сельского поселения
за  2020 год " 
от 30.04.2021г.  № 140
</t>
  </si>
  <si>
    <t xml:space="preserve">к решению Собрания депутатов
Калитвенского сельского поселения
"Об отчете об исполнении бюджета 
Калитвенского сельского поселения
за  2020 год " 
от 30.04.2021г.  № 140
</t>
  </si>
  <si>
    <t>от 30.04.2021г.  № 140</t>
  </si>
  <si>
    <t xml:space="preserve">   к решению Собрания депутатов 
Калитвенского сельского поселения 
"Об отчете об исполнении бюджета 
Калитвенского сельского поселения
за  2020 год " 
от 30.04.2021г.  № 140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</si>
</sst>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_ ;[Red]\-#,##0.0\ "/>
    <numFmt numFmtId="171" formatCode="_(* #,##0.00_);_(* \(#,##0.00\);_(* \-??_);_(@_)"/>
  </numFmts>
  <fonts count="61">
    <font>
      <sz val="10"/>
      <color indexed="8"/>
      <name val="MS Sans Serif"/>
      <family val="2"/>
    </font>
    <font>
      <sz val="10"/>
      <name val="Arial"/>
      <family val="0"/>
    </font>
    <font>
      <sz val="11"/>
      <color indexed="8"/>
      <name val="Calibri"/>
      <family val="2"/>
    </font>
    <font>
      <sz val="10"/>
      <name val="Times New Roman"/>
      <family val="1"/>
    </font>
    <font>
      <sz val="10"/>
      <color indexed="8"/>
      <name val="Times New Roman"/>
      <family val="1"/>
    </font>
    <font>
      <b/>
      <sz val="10"/>
      <color indexed="8"/>
      <name val="Times New Roman"/>
      <family val="1"/>
    </font>
    <font>
      <b/>
      <i/>
      <sz val="10"/>
      <color indexed="8"/>
      <name val="Times New Roman"/>
      <family val="1"/>
    </font>
    <font>
      <b/>
      <sz val="10"/>
      <name val="Times New Roman"/>
      <family val="1"/>
    </font>
    <font>
      <b/>
      <sz val="12"/>
      <color indexed="8"/>
      <name val="Times New Roman"/>
      <family val="1"/>
    </font>
    <font>
      <sz val="12"/>
      <color indexed="8"/>
      <name val="Times New Roman"/>
      <family val="1"/>
    </font>
    <font>
      <sz val="11"/>
      <color indexed="8"/>
      <name val="Times New Roman"/>
      <family val="1"/>
    </font>
    <font>
      <b/>
      <sz val="11"/>
      <color indexed="8"/>
      <name val="Times New Roman"/>
      <family val="1"/>
    </font>
    <font>
      <sz val="12"/>
      <color indexed="8"/>
      <name val="MS Sans Serif"/>
      <family val="2"/>
    </font>
    <font>
      <b/>
      <sz val="14"/>
      <color indexed="8"/>
      <name val="Times New Roman"/>
      <family val="1"/>
    </font>
    <font>
      <b/>
      <sz val="12"/>
      <color indexed="8"/>
      <name val="MS Sans Serif"/>
      <family val="2"/>
    </font>
    <font>
      <sz val="12"/>
      <name val="Times New Roman"/>
      <family val="1"/>
    </font>
    <font>
      <b/>
      <sz val="12"/>
      <name val="Times New Roman"/>
      <family val="1"/>
    </font>
    <font>
      <b/>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MS Sans Serif"/>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MS Sans Serif"/>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1"/>
      <color rgb="FF000000"/>
      <name val="Times New Roman"/>
      <family val="1"/>
    </font>
    <font>
      <b/>
      <sz val="11"/>
      <color rgb="FF000000"/>
      <name val="Times New Roman"/>
      <family val="1"/>
    </font>
    <font>
      <sz val="12"/>
      <color rgb="FF000000"/>
      <name val="Times New Roman"/>
      <family val="1"/>
    </font>
    <font>
      <b/>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medium"/>
      <top style="medium"/>
      <bottom>
        <color indexed="63"/>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color indexed="8"/>
      </left>
      <right style="thin">
        <color indexed="8"/>
      </right>
      <top style="thin">
        <color indexed="8"/>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medium"/>
    </border>
    <border>
      <left style="thin">
        <color indexed="8"/>
      </left>
      <right>
        <color indexed="63"/>
      </right>
      <top style="thin">
        <color indexed="8"/>
      </top>
      <bottom style="thin">
        <color indexed="8"/>
      </bottom>
    </border>
    <border>
      <left>
        <color indexed="63"/>
      </left>
      <right>
        <color indexed="63"/>
      </right>
      <top style="medium"/>
      <bottom style="mediu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2" fillId="0" borderId="0">
      <alignment/>
      <protection/>
    </xf>
    <xf numFmtId="0" fontId="0"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4" fillId="32" borderId="0" applyNumberFormat="0" applyBorder="0" applyAlignment="0" applyProtection="0"/>
  </cellStyleXfs>
  <cellXfs count="180">
    <xf numFmtId="0" fontId="0" fillId="0" borderId="0" xfId="0" applyAlignment="1">
      <alignment/>
    </xf>
    <xf numFmtId="0" fontId="3" fillId="0" borderId="0" xfId="0" applyFont="1" applyBorder="1" applyAlignment="1">
      <alignment horizontal="justify" vertical="top" wrapText="1"/>
    </xf>
    <xf numFmtId="0" fontId="3" fillId="0" borderId="0" xfId="0" applyFont="1" applyBorder="1" applyAlignment="1">
      <alignment horizontal="center" vertical="top"/>
    </xf>
    <xf numFmtId="0" fontId="4" fillId="0" borderId="0" xfId="0" applyFont="1" applyAlignment="1">
      <alignment horizontal="center" vertical="top"/>
    </xf>
    <xf numFmtId="0" fontId="4" fillId="0" borderId="0" xfId="0" applyFont="1" applyAlignment="1">
      <alignment horizontal="justify" vertical="top" wrapText="1"/>
    </xf>
    <xf numFmtId="0" fontId="4" fillId="0" borderId="0" xfId="0" applyFont="1" applyAlignment="1">
      <alignment horizontal="justify" vertical="top"/>
    </xf>
    <xf numFmtId="0" fontId="5" fillId="0" borderId="0" xfId="0" applyFont="1" applyAlignment="1">
      <alignment horizontal="justify" vertical="top" wrapText="1"/>
    </xf>
    <xf numFmtId="0" fontId="5"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49" fontId="4" fillId="0" borderId="0" xfId="0" applyNumberFormat="1" applyFont="1" applyFill="1" applyBorder="1" applyAlignment="1">
      <alignment horizontal="right" vertical="top" wrapText="1"/>
    </xf>
    <xf numFmtId="0" fontId="5" fillId="0" borderId="0" xfId="0" applyFont="1" applyAlignment="1">
      <alignment horizontal="justify" vertical="top"/>
    </xf>
    <xf numFmtId="0" fontId="55" fillId="0" borderId="0" xfId="0" applyFont="1" applyBorder="1" applyAlignment="1">
      <alignment horizontal="left" vertical="top" wrapText="1"/>
    </xf>
    <xf numFmtId="0" fontId="5" fillId="0" borderId="0" xfId="53" applyFont="1" applyBorder="1" applyAlignment="1">
      <alignment horizontal="justify" vertical="top" wrapText="1"/>
      <protection/>
    </xf>
    <xf numFmtId="0" fontId="5" fillId="0" borderId="0" xfId="0" applyFont="1" applyFill="1" applyBorder="1" applyAlignment="1">
      <alignment horizontal="left" vertical="top" wrapText="1"/>
    </xf>
    <xf numFmtId="49" fontId="5" fillId="0" borderId="0" xfId="0" applyNumberFormat="1" applyFont="1" applyAlignment="1">
      <alignment horizontal="right" vertical="top" wrapText="1"/>
    </xf>
    <xf numFmtId="0" fontId="4" fillId="0" borderId="0" xfId="0" applyFont="1" applyAlignment="1">
      <alignment vertical="top"/>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49" fontId="5" fillId="0" borderId="0" xfId="0" applyNumberFormat="1" applyFont="1" applyFill="1" applyBorder="1" applyAlignment="1">
      <alignment horizontal="right" vertical="top" wrapText="1"/>
    </xf>
    <xf numFmtId="49" fontId="5" fillId="0" borderId="0"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0" xfId="0" applyNumberFormat="1" applyFont="1" applyAlignment="1">
      <alignment horizontal="right" vertical="top" wrapText="1"/>
    </xf>
    <xf numFmtId="0" fontId="3" fillId="0" borderId="0" xfId="0" applyFont="1" applyBorder="1" applyAlignment="1">
      <alignment horizontal="justify" vertical="top"/>
    </xf>
    <xf numFmtId="0" fontId="5" fillId="0" borderId="0" xfId="0" applyFont="1" applyFill="1" applyBorder="1" applyAlignment="1">
      <alignment horizontal="center" vertical="top"/>
    </xf>
    <xf numFmtId="164" fontId="5" fillId="0" borderId="0" xfId="0" applyNumberFormat="1" applyFont="1" applyFill="1" applyBorder="1" applyAlignment="1">
      <alignment horizontal="center" vertical="top"/>
    </xf>
    <xf numFmtId="164" fontId="5" fillId="0" borderId="0" xfId="0" applyNumberFormat="1" applyFont="1" applyFill="1" applyBorder="1" applyAlignment="1">
      <alignment horizontal="center" vertical="top" wrapText="1"/>
    </xf>
    <xf numFmtId="0" fontId="7" fillId="0" borderId="0" xfId="0" applyFont="1" applyBorder="1" applyAlignment="1">
      <alignment horizontal="left" vertical="top" wrapText="1"/>
    </xf>
    <xf numFmtId="49" fontId="5" fillId="0" borderId="0" xfId="0" applyNumberFormat="1" applyFont="1" applyFill="1" applyBorder="1" applyAlignment="1">
      <alignment horizontal="justify" vertical="top"/>
    </xf>
    <xf numFmtId="49" fontId="5" fillId="0" borderId="0" xfId="0" applyNumberFormat="1" applyFont="1" applyFill="1" applyBorder="1" applyAlignment="1">
      <alignment horizontal="justify" vertical="top" wrapText="1"/>
    </xf>
    <xf numFmtId="49" fontId="6" fillId="0" borderId="0" xfId="0" applyNumberFormat="1" applyFont="1" applyFill="1" applyBorder="1" applyAlignment="1">
      <alignment horizontal="justify" vertical="top"/>
    </xf>
    <xf numFmtId="49" fontId="4" fillId="0" borderId="0" xfId="0" applyNumberFormat="1" applyFont="1" applyFill="1" applyBorder="1" applyAlignment="1">
      <alignment horizontal="justify" vertical="top" wrapText="1"/>
    </xf>
    <xf numFmtId="164" fontId="4" fillId="0" borderId="0"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0" fontId="56" fillId="0" borderId="0" xfId="0" applyFont="1" applyBorder="1" applyAlignment="1">
      <alignment horizontal="justify" vertical="top" wrapText="1"/>
    </xf>
    <xf numFmtId="49" fontId="5" fillId="0" borderId="0" xfId="0" applyNumberFormat="1" applyFont="1" applyAlignment="1">
      <alignment horizontal="justify" vertical="top" wrapText="1"/>
    </xf>
    <xf numFmtId="164" fontId="5" fillId="0" borderId="0" xfId="0" applyNumberFormat="1" applyFont="1" applyAlignment="1">
      <alignment horizontal="center" vertical="top" wrapText="1"/>
    </xf>
    <xf numFmtId="49" fontId="4" fillId="0" borderId="0" xfId="0" applyNumberFormat="1" applyFont="1" applyAlignment="1">
      <alignment horizontal="justify" vertical="top" wrapText="1"/>
    </xf>
    <xf numFmtId="164" fontId="4" fillId="0" borderId="0" xfId="0" applyNumberFormat="1" applyFont="1" applyAlignment="1">
      <alignment horizontal="center" vertical="top" wrapText="1"/>
    </xf>
    <xf numFmtId="165" fontId="5" fillId="0" borderId="0" xfId="0" applyNumberFormat="1" applyFont="1" applyAlignment="1">
      <alignment horizontal="justify" vertical="top" wrapText="1"/>
    </xf>
    <xf numFmtId="165" fontId="4" fillId="0" borderId="0" xfId="0" applyNumberFormat="1" applyFont="1" applyAlignment="1">
      <alignment horizontal="justify" vertical="top" wrapText="1"/>
    </xf>
    <xf numFmtId="49" fontId="3" fillId="0" borderId="0" xfId="0" applyNumberFormat="1" applyFont="1" applyBorder="1" applyAlignment="1">
      <alignment horizontal="justify" vertical="top" wrapText="1"/>
    </xf>
    <xf numFmtId="0" fontId="55" fillId="0" borderId="0" xfId="0" applyFont="1" applyBorder="1" applyAlignment="1">
      <alignment horizontal="justify" vertical="top" wrapText="1"/>
    </xf>
    <xf numFmtId="49" fontId="4" fillId="0" borderId="0" xfId="0" applyNumberFormat="1" applyFont="1" applyFill="1" applyBorder="1" applyAlignment="1">
      <alignment horizontal="center" vertical="top" wrapText="1"/>
    </xf>
    <xf numFmtId="49" fontId="4" fillId="0" borderId="0" xfId="0" applyNumberFormat="1" applyFont="1" applyAlignment="1">
      <alignment horizontal="center" vertical="top" wrapText="1"/>
    </xf>
    <xf numFmtId="49" fontId="5" fillId="0" borderId="0" xfId="0" applyNumberFormat="1" applyFont="1" applyAlignment="1">
      <alignment horizontal="center" vertical="top" wrapText="1"/>
    </xf>
    <xf numFmtId="49" fontId="5" fillId="0" borderId="0" xfId="0" applyNumberFormat="1" applyFont="1" applyAlignment="1">
      <alignment vertical="top" wrapText="1"/>
    </xf>
    <xf numFmtId="49" fontId="4" fillId="0" borderId="0" xfId="0" applyNumberFormat="1" applyFont="1" applyAlignment="1">
      <alignment vertical="top" wrapText="1"/>
    </xf>
    <xf numFmtId="49" fontId="4" fillId="0" borderId="0" xfId="0" applyNumberFormat="1" applyFont="1" applyAlignment="1">
      <alignment horizontal="left" vertical="top" wrapText="1"/>
    </xf>
    <xf numFmtId="49" fontId="3" fillId="0" borderId="0" xfId="0" applyNumberFormat="1" applyFont="1" applyFill="1" applyBorder="1" applyAlignment="1">
      <alignment horizontal="left" vertical="top" wrapText="1"/>
    </xf>
    <xf numFmtId="49" fontId="5" fillId="0" borderId="0" xfId="0" applyNumberFormat="1" applyFont="1" applyAlignment="1">
      <alignment horizontal="left" vertical="top" wrapText="1"/>
    </xf>
    <xf numFmtId="165" fontId="5" fillId="0" borderId="0" xfId="0" applyNumberFormat="1" applyFont="1" applyAlignment="1">
      <alignment horizontal="center" vertical="top"/>
    </xf>
    <xf numFmtId="165" fontId="4" fillId="0" borderId="0" xfId="0" applyNumberFormat="1" applyFont="1" applyAlignment="1">
      <alignment horizontal="center" vertical="top"/>
    </xf>
    <xf numFmtId="0" fontId="4" fillId="0" borderId="0" xfId="0" applyFont="1" applyBorder="1" applyAlignment="1">
      <alignment horizontal="justify" vertical="top"/>
    </xf>
    <xf numFmtId="49" fontId="7" fillId="0" borderId="0" xfId="0" applyNumberFormat="1" applyFont="1" applyBorder="1" applyAlignment="1" applyProtection="1">
      <alignment horizontal="left" vertical="top" wrapText="1"/>
      <protection/>
    </xf>
    <xf numFmtId="49" fontId="3" fillId="0" borderId="0" xfId="0" applyNumberFormat="1" applyFont="1" applyBorder="1" applyAlignment="1" applyProtection="1">
      <alignment horizontal="left" vertical="top" wrapText="1"/>
      <protection/>
    </xf>
    <xf numFmtId="0" fontId="8" fillId="0" borderId="0" xfId="0" applyFont="1" applyFill="1" applyBorder="1" applyAlignment="1">
      <alignment horizontal="justify" vertical="top" wrapText="1"/>
    </xf>
    <xf numFmtId="49" fontId="8" fillId="0" borderId="0" xfId="0" applyNumberFormat="1" applyFont="1" applyFill="1" applyBorder="1" applyAlignment="1">
      <alignment horizontal="justify" vertical="top" wrapText="1"/>
    </xf>
    <xf numFmtId="164" fontId="8" fillId="0" borderId="0" xfId="0" applyNumberFormat="1" applyFont="1" applyFill="1" applyBorder="1" applyAlignment="1">
      <alignment horizontal="center" vertical="top" wrapText="1"/>
    </xf>
    <xf numFmtId="0" fontId="8" fillId="0" borderId="0" xfId="0" applyFont="1" applyAlignment="1">
      <alignment horizontal="justify" vertical="top"/>
    </xf>
    <xf numFmtId="0" fontId="10" fillId="0" borderId="0" xfId="0" applyFont="1" applyAlignment="1">
      <alignment/>
    </xf>
    <xf numFmtId="0" fontId="10" fillId="0" borderId="0" xfId="0" applyFont="1" applyAlignment="1">
      <alignment/>
    </xf>
    <xf numFmtId="0" fontId="11" fillId="0" borderId="0" xfId="0" applyFont="1" applyAlignment="1">
      <alignment/>
    </xf>
    <xf numFmtId="0" fontId="9" fillId="0" borderId="11" xfId="0" applyFont="1" applyBorder="1" applyAlignment="1">
      <alignment horizontal="center"/>
    </xf>
    <xf numFmtId="49" fontId="8" fillId="0" borderId="12" xfId="0" applyNumberFormat="1" applyFont="1" applyBorder="1" applyAlignment="1">
      <alignment/>
    </xf>
    <xf numFmtId="49" fontId="9" fillId="0" borderId="12" xfId="0" applyNumberFormat="1" applyFont="1" applyBorder="1" applyAlignment="1">
      <alignment/>
    </xf>
    <xf numFmtId="0" fontId="11" fillId="0" borderId="12" xfId="0" applyFont="1" applyBorder="1" applyAlignment="1">
      <alignment/>
    </xf>
    <xf numFmtId="0" fontId="12" fillId="0" borderId="0" xfId="0" applyFont="1" applyAlignment="1">
      <alignment vertical="top" wrapText="1"/>
    </xf>
    <xf numFmtId="0" fontId="9" fillId="0" borderId="0" xfId="0" applyFont="1" applyAlignment="1">
      <alignment horizontal="left" vertical="top" wrapText="1"/>
    </xf>
    <xf numFmtId="1" fontId="8" fillId="0" borderId="0" xfId="0" applyNumberFormat="1" applyFont="1" applyFill="1" applyBorder="1" applyAlignment="1">
      <alignment horizontal="center" vertical="top" wrapText="1"/>
    </xf>
    <xf numFmtId="1" fontId="8" fillId="0" borderId="10" xfId="0" applyNumberFormat="1" applyFont="1" applyFill="1" applyBorder="1" applyAlignment="1">
      <alignment horizontal="center" vertical="top" wrapText="1"/>
    </xf>
    <xf numFmtId="0" fontId="8" fillId="0" borderId="10" xfId="0" applyFont="1" applyFill="1" applyBorder="1" applyAlignment="1">
      <alignment horizontal="center" vertical="top" wrapText="1"/>
    </xf>
    <xf numFmtId="164" fontId="8" fillId="0" borderId="10" xfId="0" applyNumberFormat="1" applyFont="1" applyFill="1" applyBorder="1" applyAlignment="1">
      <alignment horizontal="right" vertical="top" wrapText="1"/>
    </xf>
    <xf numFmtId="0" fontId="11" fillId="0" borderId="13" xfId="0" applyFont="1" applyBorder="1" applyAlignment="1">
      <alignment horizontal="center" vertical="top"/>
    </xf>
    <xf numFmtId="0" fontId="11" fillId="0" borderId="14" xfId="0" applyFont="1" applyBorder="1" applyAlignment="1">
      <alignment horizontal="justify" vertical="top"/>
    </xf>
    <xf numFmtId="164" fontId="8" fillId="0" borderId="10" xfId="62" applyNumberFormat="1" applyFont="1" applyFill="1" applyBorder="1" applyAlignment="1" applyProtection="1">
      <alignment horizontal="right" vertical="top" wrapText="1"/>
      <protection/>
    </xf>
    <xf numFmtId="0" fontId="10" fillId="0" borderId="15" xfId="0" applyFont="1" applyBorder="1" applyAlignment="1">
      <alignment horizontal="center" vertical="top"/>
    </xf>
    <xf numFmtId="0" fontId="10" fillId="0" borderId="16" xfId="0" applyFont="1" applyBorder="1" applyAlignment="1">
      <alignment horizontal="justify" vertical="top"/>
    </xf>
    <xf numFmtId="164" fontId="8" fillId="0" borderId="17" xfId="62" applyNumberFormat="1" applyFont="1" applyFill="1" applyBorder="1" applyAlignment="1" applyProtection="1">
      <alignment horizontal="right" vertical="top" wrapText="1"/>
      <protection/>
    </xf>
    <xf numFmtId="0" fontId="10" fillId="0" borderId="16" xfId="0" applyFont="1" applyBorder="1" applyAlignment="1">
      <alignment horizontal="justify" vertical="top" wrapText="1"/>
    </xf>
    <xf numFmtId="164" fontId="9" fillId="0" borderId="12" xfId="62" applyNumberFormat="1" applyFont="1" applyFill="1" applyBorder="1" applyAlignment="1" applyProtection="1">
      <alignment horizontal="right" vertical="top" wrapText="1"/>
      <protection/>
    </xf>
    <xf numFmtId="0" fontId="10" fillId="0" borderId="16" xfId="0" applyFont="1" applyBorder="1" applyAlignment="1">
      <alignment vertical="top" wrapText="1"/>
    </xf>
    <xf numFmtId="164" fontId="8" fillId="0" borderId="12" xfId="62" applyNumberFormat="1" applyFont="1" applyFill="1" applyBorder="1" applyAlignment="1" applyProtection="1">
      <alignment horizontal="right" vertical="top" wrapText="1"/>
      <protection/>
    </xf>
    <xf numFmtId="0" fontId="11" fillId="0" borderId="14" xfId="0" applyFont="1" applyBorder="1" applyAlignment="1">
      <alignment horizontal="justify" vertical="top" wrapText="1"/>
    </xf>
    <xf numFmtId="0" fontId="11" fillId="0" borderId="15" xfId="0" applyFont="1" applyBorder="1" applyAlignment="1">
      <alignment horizontal="center" vertical="top"/>
    </xf>
    <xf numFmtId="0" fontId="11" fillId="0" borderId="16" xfId="0" applyFont="1" applyBorder="1" applyAlignment="1">
      <alignment horizontal="justify" vertical="top" wrapText="1"/>
    </xf>
    <xf numFmtId="0" fontId="11" fillId="0" borderId="16" xfId="0" applyFont="1" applyBorder="1" applyAlignment="1">
      <alignment vertical="top" wrapText="1"/>
    </xf>
    <xf numFmtId="0" fontId="10" fillId="0" borderId="18" xfId="0" applyFont="1" applyBorder="1" applyAlignment="1">
      <alignment horizontal="center" vertical="top"/>
    </xf>
    <xf numFmtId="0" fontId="10" fillId="0" borderId="19" xfId="0" applyFont="1" applyBorder="1" applyAlignment="1">
      <alignment vertical="top" wrapText="1"/>
    </xf>
    <xf numFmtId="164" fontId="8" fillId="0" borderId="20" xfId="62" applyNumberFormat="1" applyFont="1" applyFill="1" applyBorder="1" applyAlignment="1" applyProtection="1">
      <alignment horizontal="right" vertical="top" wrapText="1"/>
      <protection/>
    </xf>
    <xf numFmtId="0" fontId="11" fillId="0" borderId="12" xfId="0" applyFont="1" applyBorder="1" applyAlignment="1">
      <alignment horizontal="center" vertical="top"/>
    </xf>
    <xf numFmtId="0" fontId="11" fillId="0" borderId="12" xfId="0" applyFont="1" applyBorder="1" applyAlignment="1">
      <alignment vertical="top" wrapText="1"/>
    </xf>
    <xf numFmtId="0" fontId="57" fillId="0" borderId="16" xfId="0" applyFont="1" applyBorder="1" applyAlignment="1">
      <alignment vertical="top" wrapText="1"/>
    </xf>
    <xf numFmtId="164" fontId="9" fillId="0" borderId="21" xfId="62" applyNumberFormat="1" applyFont="1" applyFill="1" applyBorder="1" applyAlignment="1" applyProtection="1">
      <alignment horizontal="right" vertical="top" wrapText="1"/>
      <protection/>
    </xf>
    <xf numFmtId="0" fontId="11" fillId="0" borderId="18" xfId="0" applyFont="1" applyBorder="1" applyAlignment="1">
      <alignment horizontal="center" vertical="top"/>
    </xf>
    <xf numFmtId="0" fontId="11" fillId="0" borderId="19" xfId="0" applyFont="1" applyBorder="1" applyAlignment="1">
      <alignment vertical="top" wrapText="1"/>
    </xf>
    <xf numFmtId="0" fontId="58" fillId="0" borderId="12" xfId="0" applyFont="1" applyBorder="1" applyAlignment="1">
      <alignment horizontal="center" vertical="top"/>
    </xf>
    <xf numFmtId="164" fontId="8" fillId="0" borderId="22" xfId="62" applyNumberFormat="1" applyFont="1" applyFill="1" applyBorder="1" applyAlignment="1" applyProtection="1">
      <alignment horizontal="right" vertical="top" wrapText="1"/>
      <protection/>
    </xf>
    <xf numFmtId="0" fontId="11" fillId="0" borderId="15" xfId="0" applyFont="1" applyBorder="1" applyAlignment="1">
      <alignment horizontal="center" vertical="top" wrapText="1"/>
    </xf>
    <xf numFmtId="0" fontId="11" fillId="0" borderId="23" xfId="0" applyFont="1" applyBorder="1" applyAlignment="1">
      <alignment vertical="top" wrapText="1"/>
    </xf>
    <xf numFmtId="0" fontId="10" fillId="0" borderId="15" xfId="0" applyFont="1" applyBorder="1" applyAlignment="1">
      <alignment horizontal="center" vertical="top" wrapText="1"/>
    </xf>
    <xf numFmtId="0" fontId="10" fillId="0" borderId="23" xfId="0" applyFont="1" applyBorder="1" applyAlignment="1">
      <alignment horizontal="justify" vertical="top" wrapText="1"/>
    </xf>
    <xf numFmtId="0" fontId="9" fillId="0" borderId="12" xfId="0" applyFont="1" applyBorder="1" applyAlignment="1">
      <alignment vertical="top" wrapText="1"/>
    </xf>
    <xf numFmtId="0" fontId="59" fillId="0" borderId="15" xfId="0" applyFont="1" applyBorder="1" applyAlignment="1">
      <alignment vertical="top" wrapText="1"/>
    </xf>
    <xf numFmtId="0" fontId="59" fillId="0" borderId="23" xfId="0" applyFont="1" applyBorder="1" applyAlignment="1">
      <alignment horizontal="justify" vertical="top" wrapText="1"/>
    </xf>
    <xf numFmtId="0" fontId="60" fillId="0" borderId="15" xfId="0" applyFont="1" applyBorder="1" applyAlignment="1">
      <alignment vertical="top" wrapText="1"/>
    </xf>
    <xf numFmtId="0" fontId="60" fillId="0" borderId="23" xfId="0" applyFont="1" applyBorder="1" applyAlignment="1">
      <alignment horizontal="justify" vertical="top" wrapText="1"/>
    </xf>
    <xf numFmtId="0" fontId="8" fillId="0" borderId="12" xfId="0" applyFont="1" applyBorder="1" applyAlignment="1">
      <alignment vertical="top" wrapText="1"/>
    </xf>
    <xf numFmtId="0" fontId="12" fillId="0" borderId="0" xfId="0" applyFont="1" applyAlignment="1">
      <alignment wrapText="1"/>
    </xf>
    <xf numFmtId="0" fontId="12" fillId="0" borderId="0" xfId="0" applyFont="1" applyAlignment="1">
      <alignment horizontal="center" wrapText="1"/>
    </xf>
    <xf numFmtId="0" fontId="14" fillId="0" borderId="0" xfId="0" applyFont="1" applyAlignment="1">
      <alignment wrapText="1"/>
    </xf>
    <xf numFmtId="0" fontId="1" fillId="0" borderId="0" xfId="54" applyNumberFormat="1" applyFont="1" applyFill="1" applyBorder="1" applyAlignment="1" applyProtection="1">
      <alignment vertical="top"/>
      <protection/>
    </xf>
    <xf numFmtId="0" fontId="16" fillId="0" borderId="12" xfId="54" applyNumberFormat="1" applyFont="1" applyFill="1" applyBorder="1" applyAlignment="1" applyProtection="1">
      <alignment horizontal="center" vertical="center" wrapText="1"/>
      <protection/>
    </xf>
    <xf numFmtId="0" fontId="17" fillId="0" borderId="0" xfId="54" applyNumberFormat="1" applyFont="1" applyFill="1" applyBorder="1" applyAlignment="1" applyProtection="1">
      <alignment horizontal="center" vertical="top"/>
      <protection/>
    </xf>
    <xf numFmtId="164" fontId="16" fillId="0" borderId="12" xfId="54" applyNumberFormat="1" applyFont="1" applyFill="1" applyBorder="1" applyAlignment="1" applyProtection="1">
      <alignment horizontal="center"/>
      <protection/>
    </xf>
    <xf numFmtId="0" fontId="17" fillId="0" borderId="0" xfId="54" applyNumberFormat="1" applyFont="1" applyFill="1" applyBorder="1" applyAlignment="1" applyProtection="1">
      <alignment vertical="top"/>
      <protection/>
    </xf>
    <xf numFmtId="164" fontId="15" fillId="0" borderId="12" xfId="54" applyNumberFormat="1" applyFont="1" applyFill="1" applyBorder="1" applyAlignment="1" applyProtection="1">
      <alignment horizontal="center"/>
      <protection/>
    </xf>
    <xf numFmtId="164" fontId="15" fillId="0" borderId="12" xfId="54" applyNumberFormat="1" applyFont="1" applyFill="1" applyBorder="1" applyAlignment="1" applyProtection="1">
      <alignment horizontal="center" wrapText="1"/>
      <protection/>
    </xf>
    <xf numFmtId="0" fontId="15" fillId="0" borderId="0" xfId="54" applyNumberFormat="1" applyFont="1" applyFill="1" applyBorder="1" applyAlignment="1" applyProtection="1">
      <alignment vertical="top" wrapText="1"/>
      <protection/>
    </xf>
    <xf numFmtId="0" fontId="16" fillId="0" borderId="24" xfId="54" applyNumberFormat="1" applyFont="1" applyFill="1" applyBorder="1" applyAlignment="1" applyProtection="1">
      <alignment horizontal="center" vertical="top"/>
      <protection/>
    </xf>
    <xf numFmtId="0" fontId="16" fillId="0" borderId="24" xfId="54" applyNumberFormat="1" applyFont="1" applyFill="1" applyBorder="1" applyAlignment="1" applyProtection="1">
      <alignment horizontal="center" vertical="top" wrapText="1"/>
      <protection/>
    </xf>
    <xf numFmtId="0" fontId="10" fillId="0" borderId="13"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15" fillId="0" borderId="0" xfId="54" applyNumberFormat="1" applyFont="1" applyFill="1" applyBorder="1" applyAlignment="1" applyProtection="1">
      <alignment/>
      <protection/>
    </xf>
    <xf numFmtId="0" fontId="16" fillId="0" borderId="10" xfId="54" applyNumberFormat="1" applyFont="1" applyFill="1" applyBorder="1" applyAlignment="1" applyProtection="1">
      <alignment horizontal="center"/>
      <protection/>
    </xf>
    <xf numFmtId="0" fontId="15" fillId="0" borderId="0"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0" fillId="0" borderId="13" xfId="0" applyFont="1" applyBorder="1" applyAlignment="1">
      <alignment horizontal="center"/>
    </xf>
    <xf numFmtId="164" fontId="16" fillId="0" borderId="12" xfId="54" applyNumberFormat="1" applyFont="1" applyFill="1" applyBorder="1" applyAlignment="1" applyProtection="1">
      <alignment horizontal="center" vertical="center" wrapText="1"/>
      <protection/>
    </xf>
    <xf numFmtId="0" fontId="10" fillId="0" borderId="25" xfId="0" applyFont="1" applyBorder="1" applyAlignment="1">
      <alignment horizontal="center" vertical="top" wrapText="1"/>
    </xf>
    <xf numFmtId="0" fontId="10" fillId="0" borderId="23" xfId="0" applyFont="1" applyBorder="1" applyAlignment="1">
      <alignment horizontal="center" vertical="top" wrapText="1"/>
    </xf>
    <xf numFmtId="0" fontId="10" fillId="0" borderId="25" xfId="0" applyFont="1" applyBorder="1" applyAlignment="1">
      <alignment horizontal="center" wrapText="1"/>
    </xf>
    <xf numFmtId="0" fontId="10" fillId="0" borderId="23" xfId="0" applyFont="1" applyBorder="1" applyAlignment="1">
      <alignment horizontal="center" wrapText="1"/>
    </xf>
    <xf numFmtId="164" fontId="15" fillId="0" borderId="12" xfId="54" applyNumberFormat="1" applyFont="1" applyFill="1" applyBorder="1" applyAlignment="1" applyProtection="1">
      <alignment horizontal="center" vertical="center" wrapText="1"/>
      <protection/>
    </xf>
    <xf numFmtId="0" fontId="4" fillId="0" borderId="0" xfId="0" applyFont="1" applyAlignment="1">
      <alignment horizontal="right" vertical="top" wrapText="1"/>
    </xf>
    <xf numFmtId="0" fontId="9" fillId="0" borderId="0" xfId="0" applyFont="1" applyBorder="1" applyAlignment="1">
      <alignment horizontal="center" vertical="top" wrapText="1"/>
    </xf>
    <xf numFmtId="1" fontId="8" fillId="0" borderId="0" xfId="0" applyNumberFormat="1" applyFont="1" applyFill="1" applyBorder="1" applyAlignment="1">
      <alignment vertical="top" wrapText="1"/>
    </xf>
    <xf numFmtId="1" fontId="13" fillId="0" borderId="0" xfId="0" applyNumberFormat="1" applyFont="1" applyFill="1" applyBorder="1" applyAlignment="1">
      <alignment horizontal="center" vertical="top" wrapText="1"/>
    </xf>
    <xf numFmtId="1" fontId="8" fillId="0" borderId="17" xfId="0" applyNumberFormat="1" applyFont="1" applyFill="1" applyBorder="1" applyAlignment="1">
      <alignment horizontal="center" vertical="top" wrapText="1"/>
    </xf>
    <xf numFmtId="1" fontId="8" fillId="0" borderId="26" xfId="0" applyNumberFormat="1" applyFont="1" applyFill="1" applyBorder="1" applyAlignment="1">
      <alignment horizontal="center" vertical="top" wrapText="1"/>
    </xf>
    <xf numFmtId="0" fontId="8" fillId="0" borderId="17" xfId="0" applyFont="1" applyFill="1" applyBorder="1" applyAlignment="1">
      <alignment horizontal="justify" vertical="top" wrapText="1"/>
    </xf>
    <xf numFmtId="0" fontId="0" fillId="0" borderId="26" xfId="0" applyBorder="1" applyAlignment="1">
      <alignment/>
    </xf>
    <xf numFmtId="170" fontId="8" fillId="0" borderId="17" xfId="0" applyNumberFormat="1" applyFont="1" applyFill="1" applyBorder="1" applyAlignment="1">
      <alignment horizontal="center" vertical="top" wrapText="1"/>
    </xf>
    <xf numFmtId="170" fontId="8" fillId="0" borderId="26" xfId="0" applyNumberFormat="1" applyFont="1" applyFill="1" applyBorder="1" applyAlignment="1">
      <alignment horizontal="center" vertical="top" wrapText="1"/>
    </xf>
    <xf numFmtId="170" fontId="8" fillId="0" borderId="27" xfId="0" applyNumberFormat="1" applyFont="1" applyFill="1" applyBorder="1" applyAlignment="1">
      <alignment horizontal="right" vertical="top" wrapText="1"/>
    </xf>
    <xf numFmtId="0" fontId="3" fillId="0" borderId="0" xfId="0" applyFont="1" applyBorder="1" applyAlignment="1">
      <alignment horizontal="center" vertical="top"/>
    </xf>
    <xf numFmtId="0" fontId="3" fillId="0" borderId="0" xfId="0" applyFont="1" applyBorder="1" applyAlignment="1">
      <alignment horizontal="center" vertical="top" wrapText="1"/>
    </xf>
    <xf numFmtId="0" fontId="5" fillId="0" borderId="0" xfId="0" applyFont="1" applyBorder="1" applyAlignment="1">
      <alignment horizontal="center" vertical="top" wrapText="1"/>
    </xf>
    <xf numFmtId="0" fontId="4" fillId="0" borderId="27" xfId="0" applyFont="1" applyBorder="1" applyAlignment="1">
      <alignment horizontal="right" vertical="top" wrapText="1"/>
    </xf>
    <xf numFmtId="0" fontId="10" fillId="0" borderId="0" xfId="0" applyFont="1" applyAlignment="1">
      <alignment horizontal="center"/>
    </xf>
    <xf numFmtId="0" fontId="10" fillId="0" borderId="0" xfId="0" applyFont="1" applyAlignment="1">
      <alignment horizontal="justify" vertical="top" wrapText="1"/>
    </xf>
    <xf numFmtId="0" fontId="11" fillId="0" borderId="0" xfId="0" applyFont="1" applyAlignment="1">
      <alignment horizontal="center" wrapText="1"/>
    </xf>
    <xf numFmtId="0" fontId="11" fillId="0" borderId="12" xfId="0" applyFont="1" applyBorder="1" applyAlignment="1">
      <alignment horizontal="center"/>
    </xf>
    <xf numFmtId="0" fontId="11" fillId="0" borderId="12" xfId="0" applyFont="1" applyBorder="1" applyAlignment="1">
      <alignment/>
    </xf>
    <xf numFmtId="164" fontId="11" fillId="0" borderId="12" xfId="0" applyNumberFormat="1" applyFont="1" applyBorder="1" applyAlignment="1">
      <alignment horizontal="right"/>
    </xf>
    <xf numFmtId="0" fontId="8" fillId="0" borderId="12" xfId="0" applyFont="1" applyBorder="1" applyAlignment="1">
      <alignment horizontal="center" wrapText="1"/>
    </xf>
    <xf numFmtId="49" fontId="8" fillId="0" borderId="12" xfId="0" applyNumberFormat="1" applyFont="1" applyBorder="1" applyAlignment="1">
      <alignment/>
    </xf>
    <xf numFmtId="164" fontId="8" fillId="0" borderId="12" xfId="0" applyNumberFormat="1" applyFont="1" applyBorder="1" applyAlignment="1">
      <alignment horizontal="right"/>
    </xf>
    <xf numFmtId="0" fontId="9" fillId="0" borderId="12" xfId="0" applyFont="1" applyBorder="1" applyAlignment="1">
      <alignment horizontal="center" wrapText="1"/>
    </xf>
    <xf numFmtId="49" fontId="9" fillId="0" borderId="12" xfId="0" applyNumberFormat="1" applyFont="1" applyBorder="1" applyAlignment="1">
      <alignment/>
    </xf>
    <xf numFmtId="164" fontId="9" fillId="0" borderId="12" xfId="0" applyNumberFormat="1" applyFont="1" applyBorder="1" applyAlignment="1">
      <alignment horizontal="right"/>
    </xf>
    <xf numFmtId="0" fontId="60" fillId="0" borderId="12" xfId="0" applyFont="1" applyBorder="1" applyAlignment="1">
      <alignment horizontal="justify" vertical="top" wrapText="1"/>
    </xf>
    <xf numFmtId="0" fontId="59" fillId="0" borderId="12" xfId="0" applyFont="1" applyBorder="1" applyAlignment="1">
      <alignment horizontal="justify" vertical="top" wrapText="1"/>
    </xf>
    <xf numFmtId="0" fontId="59" fillId="0" borderId="12" xfId="0" applyFont="1" applyBorder="1" applyAlignment="1">
      <alignment horizontal="center"/>
    </xf>
    <xf numFmtId="0" fontId="8" fillId="0" borderId="12" xfId="0" applyFont="1" applyBorder="1" applyAlignment="1">
      <alignment horizontal="center"/>
    </xf>
    <xf numFmtId="0" fontId="9" fillId="0" borderId="12" xfId="0" applyFont="1" applyBorder="1" applyAlignment="1">
      <alignment horizontal="center"/>
    </xf>
    <xf numFmtId="0" fontId="10" fillId="0" borderId="23" xfId="0" applyFont="1" applyBorder="1" applyAlignment="1">
      <alignment/>
    </xf>
    <xf numFmtId="0" fontId="10" fillId="0" borderId="23" xfId="0" applyFont="1" applyBorder="1" applyAlignment="1">
      <alignment horizontal="right"/>
    </xf>
    <xf numFmtId="0" fontId="9" fillId="0" borderId="28" xfId="0" applyFont="1" applyBorder="1" applyAlignment="1">
      <alignment horizontal="center"/>
    </xf>
    <xf numFmtId="0" fontId="9" fillId="0" borderId="29" xfId="0" applyFont="1" applyBorder="1" applyAlignment="1">
      <alignment horizontal="center"/>
    </xf>
    <xf numFmtId="0" fontId="9" fillId="0" borderId="11" xfId="0" applyFont="1" applyBorder="1" applyAlignment="1">
      <alignment horizontal="center"/>
    </xf>
    <xf numFmtId="0" fontId="9" fillId="0" borderId="28" xfId="0" applyFont="1" applyBorder="1" applyAlignment="1">
      <alignment horizontal="center" wrapText="1"/>
    </xf>
    <xf numFmtId="0" fontId="9" fillId="0" borderId="29" xfId="0" applyFont="1" applyBorder="1" applyAlignment="1">
      <alignment horizontal="center" wrapText="1"/>
    </xf>
    <xf numFmtId="0" fontId="9" fillId="0" borderId="11" xfId="0" applyFont="1" applyBorder="1" applyAlignment="1">
      <alignment horizontal="center" wrapText="1"/>
    </xf>
    <xf numFmtId="0" fontId="10" fillId="0" borderId="0" xfId="0" applyFont="1" applyAlignment="1">
      <alignment/>
    </xf>
    <xf numFmtId="0" fontId="15" fillId="0" borderId="0" xfId="54" applyNumberFormat="1" applyFont="1" applyFill="1" applyBorder="1" applyAlignment="1" applyProtection="1">
      <alignment horizontal="right" vertical="top" wrapText="1"/>
      <protection/>
    </xf>
    <xf numFmtId="0" fontId="15" fillId="0" borderId="0" xfId="54" applyNumberFormat="1" applyFont="1" applyFill="1" applyBorder="1" applyAlignment="1" applyProtection="1">
      <alignment horizontal="right" vertical="top"/>
      <protection/>
    </xf>
    <xf numFmtId="0" fontId="15" fillId="0" borderId="0" xfId="54" applyNumberFormat="1" applyFont="1" applyFill="1" applyBorder="1" applyAlignment="1" applyProtection="1">
      <alignment horizontal="center" vertical="top"/>
      <protection/>
    </xf>
    <xf numFmtId="0" fontId="16" fillId="0" borderId="0" xfId="54" applyNumberFormat="1" applyFont="1" applyFill="1" applyBorder="1" applyAlignment="1" applyProtection="1">
      <alignment horizontal="center" vertical="top" wrapText="1"/>
      <protection/>
    </xf>
    <xf numFmtId="0" fontId="16" fillId="0" borderId="0" xfId="54" applyNumberFormat="1" applyFont="1" applyFill="1" applyBorder="1" applyAlignment="1" applyProtection="1">
      <alignment horizontal="center" vertical="top"/>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8"/>
  <sheetViews>
    <sheetView zoomScalePageLayoutView="0" workbookViewId="0" topLeftCell="A1">
      <selection activeCell="B2" sqref="B2:C2"/>
    </sheetView>
  </sheetViews>
  <sheetFormatPr defaultColWidth="9.140625" defaultRowHeight="12.75"/>
  <cols>
    <col min="1" max="1" width="26.7109375" style="66" customWidth="1"/>
    <col min="2" max="2" width="58.140625" style="66" customWidth="1"/>
    <col min="3" max="3" width="13.140625" style="66" customWidth="1"/>
    <col min="4" max="16384" width="9.140625" style="107" customWidth="1"/>
  </cols>
  <sheetData>
    <row r="1" spans="2:3" ht="94.5" customHeight="1">
      <c r="B1" s="134" t="s">
        <v>318</v>
      </c>
      <c r="C1" s="134"/>
    </row>
    <row r="2" spans="2:3" ht="15.75" customHeight="1">
      <c r="B2" s="135"/>
      <c r="C2" s="135"/>
    </row>
    <row r="3" spans="1:6" ht="9" customHeight="1">
      <c r="A3" s="67"/>
      <c r="B3" s="136"/>
      <c r="C3" s="136"/>
      <c r="D3" s="67"/>
      <c r="E3" s="67"/>
      <c r="F3" s="67"/>
    </row>
    <row r="4" spans="1:3" ht="41.25" customHeight="1">
      <c r="A4" s="137" t="s">
        <v>211</v>
      </c>
      <c r="B4" s="137"/>
      <c r="C4" s="137"/>
    </row>
    <row r="5" spans="1:3" ht="24" customHeight="1">
      <c r="A5" s="68"/>
      <c r="B5" s="144" t="s">
        <v>212</v>
      </c>
      <c r="C5" s="144"/>
    </row>
    <row r="6" spans="1:3" ht="12.75" customHeight="1">
      <c r="A6" s="138" t="s">
        <v>213</v>
      </c>
      <c r="B6" s="140" t="s">
        <v>214</v>
      </c>
      <c r="C6" s="142" t="s">
        <v>203</v>
      </c>
    </row>
    <row r="7" spans="1:3" ht="18" customHeight="1">
      <c r="A7" s="139"/>
      <c r="B7" s="141"/>
      <c r="C7" s="143"/>
    </row>
    <row r="8" spans="1:3" s="108" customFormat="1" ht="16.5" customHeight="1" thickBot="1">
      <c r="A8" s="69"/>
      <c r="B8" s="70" t="s">
        <v>215</v>
      </c>
      <c r="C8" s="71">
        <f>C9+C26+C34</f>
        <v>36716.7</v>
      </c>
    </row>
    <row r="9" spans="1:3" ht="24.75" customHeight="1" thickBot="1">
      <c r="A9" s="72" t="s">
        <v>216</v>
      </c>
      <c r="B9" s="73" t="s">
        <v>217</v>
      </c>
      <c r="C9" s="74">
        <f>C10+C16+C20</f>
        <v>4555.3</v>
      </c>
    </row>
    <row r="10" spans="1:3" ht="19.5" customHeight="1" thickBot="1">
      <c r="A10" s="75" t="s">
        <v>218</v>
      </c>
      <c r="B10" s="76" t="s">
        <v>219</v>
      </c>
      <c r="C10" s="74">
        <f>C11</f>
        <v>1997.8</v>
      </c>
    </row>
    <row r="11" spans="1:3" ht="20.25" customHeight="1" thickBot="1">
      <c r="A11" s="75" t="s">
        <v>220</v>
      </c>
      <c r="B11" s="76" t="s">
        <v>221</v>
      </c>
      <c r="C11" s="77">
        <f>C12+C13+C14+C15</f>
        <v>1997.8</v>
      </c>
    </row>
    <row r="12" spans="1:3" ht="63.75" customHeight="1" thickBot="1">
      <c r="A12" s="75" t="s">
        <v>222</v>
      </c>
      <c r="B12" s="78" t="s">
        <v>223</v>
      </c>
      <c r="C12" s="79">
        <v>1987.3</v>
      </c>
    </row>
    <row r="13" spans="1:3" ht="46.5" customHeight="1" thickBot="1">
      <c r="A13" s="75" t="s">
        <v>224</v>
      </c>
      <c r="B13" s="78" t="s">
        <v>225</v>
      </c>
      <c r="C13" s="79">
        <v>5.3</v>
      </c>
    </row>
    <row r="14" spans="1:3" ht="48.75" customHeight="1" thickBot="1">
      <c r="A14" s="75" t="s">
        <v>226</v>
      </c>
      <c r="B14" s="80" t="s">
        <v>227</v>
      </c>
      <c r="C14" s="79">
        <v>6.2</v>
      </c>
    </row>
    <row r="15" spans="1:3" ht="60.75" customHeight="1" thickBot="1">
      <c r="A15" s="75" t="s">
        <v>228</v>
      </c>
      <c r="B15" s="78" t="s">
        <v>229</v>
      </c>
      <c r="C15" s="81">
        <v>-1</v>
      </c>
    </row>
    <row r="16" spans="1:3" ht="25.5" customHeight="1" thickBot="1">
      <c r="A16" s="72" t="s">
        <v>230</v>
      </c>
      <c r="B16" s="82" t="s">
        <v>231</v>
      </c>
      <c r="C16" s="81">
        <f>C17</f>
        <v>306.2</v>
      </c>
    </row>
    <row r="17" spans="1:3" ht="20.25" customHeight="1" thickBot="1">
      <c r="A17" s="83" t="s">
        <v>232</v>
      </c>
      <c r="B17" s="84" t="s">
        <v>233</v>
      </c>
      <c r="C17" s="81">
        <f>C18</f>
        <v>306.2</v>
      </c>
    </row>
    <row r="18" spans="1:3" ht="19.5" customHeight="1" thickBot="1">
      <c r="A18" s="75" t="s">
        <v>234</v>
      </c>
      <c r="B18" s="78" t="s">
        <v>233</v>
      </c>
      <c r="C18" s="79">
        <v>306.2</v>
      </c>
    </row>
    <row r="19" spans="1:3" ht="18" customHeight="1" thickBot="1">
      <c r="A19" s="75" t="s">
        <v>235</v>
      </c>
      <c r="B19" s="78" t="s">
        <v>236</v>
      </c>
      <c r="C19" s="81">
        <v>0</v>
      </c>
    </row>
    <row r="20" spans="1:3" ht="19.5" customHeight="1" thickBot="1">
      <c r="A20" s="83" t="s">
        <v>237</v>
      </c>
      <c r="B20" s="84" t="s">
        <v>238</v>
      </c>
      <c r="C20" s="81">
        <f>C21+C23</f>
        <v>2251.3</v>
      </c>
    </row>
    <row r="21" spans="1:3" ht="17.25" customHeight="1" thickBot="1">
      <c r="A21" s="83" t="s">
        <v>239</v>
      </c>
      <c r="B21" s="84" t="s">
        <v>240</v>
      </c>
      <c r="C21" s="81">
        <f>C22</f>
        <v>82.9</v>
      </c>
    </row>
    <row r="22" spans="1:3" ht="48" customHeight="1" thickBot="1">
      <c r="A22" s="75" t="s">
        <v>241</v>
      </c>
      <c r="B22" s="78" t="s">
        <v>242</v>
      </c>
      <c r="C22" s="79">
        <v>82.9</v>
      </c>
    </row>
    <row r="23" spans="1:3" ht="16.5" customHeight="1" thickBot="1">
      <c r="A23" s="83" t="s">
        <v>243</v>
      </c>
      <c r="B23" s="84" t="s">
        <v>244</v>
      </c>
      <c r="C23" s="81">
        <f>C24+C25</f>
        <v>2168.4</v>
      </c>
    </row>
    <row r="24" spans="1:3" ht="30.75" thickBot="1">
      <c r="A24" s="75" t="s">
        <v>245</v>
      </c>
      <c r="B24" s="78" t="s">
        <v>246</v>
      </c>
      <c r="C24" s="79">
        <v>827.7</v>
      </c>
    </row>
    <row r="25" spans="1:3" ht="38.25" customHeight="1" thickBot="1">
      <c r="A25" s="75" t="s">
        <v>247</v>
      </c>
      <c r="B25" s="78" t="s">
        <v>248</v>
      </c>
      <c r="C25" s="79">
        <v>1340.7</v>
      </c>
    </row>
    <row r="26" spans="1:3" ht="18.75" customHeight="1" thickBot="1">
      <c r="A26" s="83" t="s">
        <v>249</v>
      </c>
      <c r="B26" s="85" t="s">
        <v>250</v>
      </c>
      <c r="C26" s="81">
        <f>C27</f>
        <v>10.5</v>
      </c>
    </row>
    <row r="27" spans="1:3" s="109" customFormat="1" ht="18.75" customHeight="1" thickBot="1">
      <c r="A27" s="83" t="s">
        <v>251</v>
      </c>
      <c r="B27" s="85" t="s">
        <v>217</v>
      </c>
      <c r="C27" s="81">
        <f>C28+C31</f>
        <v>10.5</v>
      </c>
    </row>
    <row r="28" spans="1:3" s="109" customFormat="1" ht="19.5" customHeight="1" thickBot="1">
      <c r="A28" s="83" t="s">
        <v>252</v>
      </c>
      <c r="B28" s="85" t="s">
        <v>253</v>
      </c>
      <c r="C28" s="79">
        <f>C29</f>
        <v>10.5</v>
      </c>
    </row>
    <row r="29" spans="1:3" ht="45.75" customHeight="1" thickBot="1">
      <c r="A29" s="75" t="s">
        <v>254</v>
      </c>
      <c r="B29" s="80" t="s">
        <v>255</v>
      </c>
      <c r="C29" s="81">
        <f>C30</f>
        <v>10.5</v>
      </c>
    </row>
    <row r="30" spans="1:3" ht="75">
      <c r="A30" s="86" t="s">
        <v>256</v>
      </c>
      <c r="B30" s="87" t="s">
        <v>257</v>
      </c>
      <c r="C30" s="88">
        <v>10.5</v>
      </c>
    </row>
    <row r="31" spans="1:3" ht="20.25" customHeight="1">
      <c r="A31" s="89" t="s">
        <v>258</v>
      </c>
      <c r="B31" s="90" t="s">
        <v>259</v>
      </c>
      <c r="C31" s="81">
        <f>C32</f>
        <v>0</v>
      </c>
    </row>
    <row r="32" spans="1:3" ht="30.75" thickBot="1">
      <c r="A32" s="75" t="s">
        <v>260</v>
      </c>
      <c r="B32" s="91" t="s">
        <v>261</v>
      </c>
      <c r="C32" s="92">
        <v>0</v>
      </c>
    </row>
    <row r="33" spans="1:3" ht="45.75" thickBot="1">
      <c r="A33" s="75" t="s">
        <v>262</v>
      </c>
      <c r="B33" s="91" t="s">
        <v>263</v>
      </c>
      <c r="C33" s="81">
        <v>0</v>
      </c>
    </row>
    <row r="34" spans="1:3" ht="19.5" customHeight="1" thickBot="1">
      <c r="A34" s="83" t="s">
        <v>264</v>
      </c>
      <c r="B34" s="85" t="s">
        <v>265</v>
      </c>
      <c r="C34" s="81">
        <f>C35+C47</f>
        <v>32150.899999999998</v>
      </c>
    </row>
    <row r="35" spans="1:3" ht="42.75">
      <c r="A35" s="93" t="s">
        <v>266</v>
      </c>
      <c r="B35" s="94" t="s">
        <v>267</v>
      </c>
      <c r="C35" s="81">
        <f>C36+C39+C44</f>
        <v>31972.3</v>
      </c>
    </row>
    <row r="36" spans="1:3" ht="35.25" customHeight="1">
      <c r="A36" s="95" t="s">
        <v>268</v>
      </c>
      <c r="B36" s="90" t="s">
        <v>269</v>
      </c>
      <c r="C36" s="96">
        <f>C37</f>
        <v>3594</v>
      </c>
    </row>
    <row r="37" spans="1:3" ht="18.75" customHeight="1" thickBot="1">
      <c r="A37" s="75" t="s">
        <v>270</v>
      </c>
      <c r="B37" s="80" t="s">
        <v>271</v>
      </c>
      <c r="C37" s="79">
        <f>C38</f>
        <v>3594</v>
      </c>
    </row>
    <row r="38" spans="1:3" ht="36" customHeight="1" thickBot="1">
      <c r="A38" s="75" t="s">
        <v>272</v>
      </c>
      <c r="B38" s="80" t="s">
        <v>273</v>
      </c>
      <c r="C38" s="79">
        <v>3594</v>
      </c>
    </row>
    <row r="39" spans="1:3" s="109" customFormat="1" ht="33.75" customHeight="1" thickBot="1">
      <c r="A39" s="83" t="s">
        <v>274</v>
      </c>
      <c r="B39" s="85" t="s">
        <v>275</v>
      </c>
      <c r="C39" s="81">
        <f>C40+C42</f>
        <v>92.7</v>
      </c>
    </row>
    <row r="40" spans="1:3" s="109" customFormat="1" ht="33.75" customHeight="1" thickBot="1">
      <c r="A40" s="83" t="s">
        <v>276</v>
      </c>
      <c r="B40" s="84" t="s">
        <v>277</v>
      </c>
      <c r="C40" s="81">
        <f>C41</f>
        <v>0.2</v>
      </c>
    </row>
    <row r="41" spans="1:3" s="109" customFormat="1" ht="36" customHeight="1" thickBot="1">
      <c r="A41" s="75" t="s">
        <v>278</v>
      </c>
      <c r="B41" s="78" t="s">
        <v>279</v>
      </c>
      <c r="C41" s="79">
        <v>0.2</v>
      </c>
    </row>
    <row r="42" spans="1:3" s="109" customFormat="1" ht="33.75" customHeight="1" thickBot="1">
      <c r="A42" s="83" t="s">
        <v>280</v>
      </c>
      <c r="B42" s="85" t="s">
        <v>281</v>
      </c>
      <c r="C42" s="81">
        <f>C43</f>
        <v>92.5</v>
      </c>
    </row>
    <row r="43" spans="1:3" ht="32.25" customHeight="1" thickBot="1">
      <c r="A43" s="75" t="s">
        <v>282</v>
      </c>
      <c r="B43" s="80" t="s">
        <v>283</v>
      </c>
      <c r="C43" s="79">
        <v>92.5</v>
      </c>
    </row>
    <row r="44" spans="1:3" ht="23.25" customHeight="1" thickBot="1">
      <c r="A44" s="97" t="s">
        <v>284</v>
      </c>
      <c r="B44" s="98" t="s">
        <v>33</v>
      </c>
      <c r="C44" s="81">
        <f>C45+C46</f>
        <v>28285.6</v>
      </c>
    </row>
    <row r="45" spans="1:3" ht="75.75" thickBot="1">
      <c r="A45" s="99" t="s">
        <v>285</v>
      </c>
      <c r="B45" s="100" t="s">
        <v>286</v>
      </c>
      <c r="C45" s="101">
        <v>18980.7</v>
      </c>
    </row>
    <row r="46" spans="1:3" ht="32.25" thickBot="1">
      <c r="A46" s="102" t="s">
        <v>287</v>
      </c>
      <c r="B46" s="103" t="s">
        <v>288</v>
      </c>
      <c r="C46" s="101">
        <v>9304.9</v>
      </c>
    </row>
    <row r="47" spans="1:3" s="109" customFormat="1" ht="32.25" thickBot="1">
      <c r="A47" s="104" t="s">
        <v>289</v>
      </c>
      <c r="B47" s="105" t="s">
        <v>290</v>
      </c>
      <c r="C47" s="106">
        <f>C48</f>
        <v>178.6</v>
      </c>
    </row>
    <row r="48" spans="1:3" ht="32.25" thickBot="1">
      <c r="A48" s="102" t="s">
        <v>291</v>
      </c>
      <c r="B48" s="103" t="s">
        <v>290</v>
      </c>
      <c r="C48" s="101">
        <v>178.6</v>
      </c>
    </row>
  </sheetData>
  <sheetProtection/>
  <mergeCells count="8">
    <mergeCell ref="B1:C1"/>
    <mergeCell ref="B2:C2"/>
    <mergeCell ref="B3:C3"/>
    <mergeCell ref="A4:C4"/>
    <mergeCell ref="A6:A7"/>
    <mergeCell ref="B6:B7"/>
    <mergeCell ref="C6:C7"/>
    <mergeCell ref="B5:C5"/>
  </mergeCells>
  <printOptions/>
  <pageMargins left="0.7" right="0.7" top="0.75" bottom="0.75" header="0.3" footer="0.3"/>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H274"/>
  <sheetViews>
    <sheetView view="pageBreakPreview" zoomScale="110" zoomScaleSheetLayoutView="110" zoomScalePageLayoutView="0" workbookViewId="0" topLeftCell="A1">
      <selection activeCell="E2" sqref="E2:G2"/>
    </sheetView>
  </sheetViews>
  <sheetFormatPr defaultColWidth="9.140625" defaultRowHeight="12.75"/>
  <cols>
    <col min="1" max="1" width="51.7109375" style="5" customWidth="1"/>
    <col min="2" max="2" width="5.421875" style="5" customWidth="1"/>
    <col min="3" max="3" width="3.7109375" style="5" customWidth="1"/>
    <col min="4" max="4" width="4.8515625" style="5" customWidth="1"/>
    <col min="5" max="5" width="11.7109375" style="5" customWidth="1"/>
    <col min="6" max="6" width="6.00390625" style="5" customWidth="1"/>
    <col min="7" max="7" width="17.421875" style="3" customWidth="1"/>
    <col min="8" max="16384" width="9.140625" style="5" customWidth="1"/>
  </cols>
  <sheetData>
    <row r="1" spans="3:7" ht="16.5" customHeight="1">
      <c r="C1" s="22"/>
      <c r="D1" s="22"/>
      <c r="E1" s="145" t="s">
        <v>191</v>
      </c>
      <c r="F1" s="145"/>
      <c r="G1" s="145"/>
    </row>
    <row r="2" spans="1:7" ht="87.75" customHeight="1">
      <c r="A2" s="5" t="s">
        <v>86</v>
      </c>
      <c r="C2" s="1" t="s">
        <v>86</v>
      </c>
      <c r="D2" s="1"/>
      <c r="E2" s="146" t="s">
        <v>319</v>
      </c>
      <c r="F2" s="146"/>
      <c r="G2" s="146"/>
    </row>
    <row r="3" spans="3:7" ht="15.75" customHeight="1">
      <c r="C3" s="22"/>
      <c r="D3" s="22"/>
      <c r="E3" s="22"/>
      <c r="F3" s="22"/>
      <c r="G3" s="2"/>
    </row>
    <row r="4" spans="1:7" ht="27.75" customHeight="1">
      <c r="A4" s="147" t="s">
        <v>192</v>
      </c>
      <c r="B4" s="147"/>
      <c r="C4" s="147"/>
      <c r="D4" s="147"/>
      <c r="E4" s="147"/>
      <c r="F4" s="147"/>
      <c r="G4" s="147"/>
    </row>
    <row r="5" spans="1:7" ht="16.5" customHeight="1">
      <c r="A5" s="6"/>
      <c r="B5" s="6"/>
      <c r="C5" s="6"/>
      <c r="D5" s="6"/>
      <c r="E5" s="148" t="s">
        <v>0</v>
      </c>
      <c r="F5" s="148"/>
      <c r="G5" s="148"/>
    </row>
    <row r="6" spans="1:7" s="3" customFormat="1" ht="19.5" customHeight="1">
      <c r="A6" s="16" t="s">
        <v>1</v>
      </c>
      <c r="B6" s="16" t="s">
        <v>67</v>
      </c>
      <c r="C6" s="16" t="s">
        <v>2</v>
      </c>
      <c r="D6" s="16" t="s">
        <v>3</v>
      </c>
      <c r="E6" s="16" t="s">
        <v>4</v>
      </c>
      <c r="F6" s="16" t="s">
        <v>5</v>
      </c>
      <c r="G6" s="17" t="s">
        <v>89</v>
      </c>
    </row>
    <row r="7" spans="1:7" s="3" customFormat="1" ht="19.5" customHeight="1">
      <c r="A7" s="26" t="s">
        <v>167</v>
      </c>
      <c r="B7" s="26" t="s">
        <v>166</v>
      </c>
      <c r="C7" s="23"/>
      <c r="D7" s="23"/>
      <c r="E7" s="23"/>
      <c r="F7" s="23"/>
      <c r="G7" s="25"/>
    </row>
    <row r="8" spans="1:7" ht="22.5" customHeight="1">
      <c r="A8" s="7" t="s">
        <v>6</v>
      </c>
      <c r="B8" s="7">
        <v>951</v>
      </c>
      <c r="C8" s="27" t="s">
        <v>7</v>
      </c>
      <c r="D8" s="27"/>
      <c r="E8" s="27"/>
      <c r="F8" s="27"/>
      <c r="G8" s="24">
        <f>G9+G27+G31</f>
        <v>5345.100000000001</v>
      </c>
    </row>
    <row r="9" spans="1:7" ht="59.25" customHeight="1">
      <c r="A9" s="7" t="s">
        <v>8</v>
      </c>
      <c r="B9" s="7">
        <v>951</v>
      </c>
      <c r="C9" s="28" t="s">
        <v>7</v>
      </c>
      <c r="D9" s="28" t="s">
        <v>9</v>
      </c>
      <c r="E9" s="28"/>
      <c r="F9" s="29"/>
      <c r="G9" s="25">
        <f>G10+G21</f>
        <v>5176.400000000001</v>
      </c>
    </row>
    <row r="10" spans="1:7" ht="46.5" customHeight="1">
      <c r="A10" s="8" t="s">
        <v>10</v>
      </c>
      <c r="B10" s="8">
        <v>951</v>
      </c>
      <c r="C10" s="30" t="s">
        <v>7</v>
      </c>
      <c r="D10" s="30" t="s">
        <v>9</v>
      </c>
      <c r="E10" s="30" t="s">
        <v>69</v>
      </c>
      <c r="F10" s="30"/>
      <c r="G10" s="31">
        <f>G11+G19</f>
        <v>5176.200000000001</v>
      </c>
    </row>
    <row r="11" spans="1:7" ht="17.25" customHeight="1">
      <c r="A11" s="8" t="s">
        <v>11</v>
      </c>
      <c r="B11" s="8">
        <v>951</v>
      </c>
      <c r="C11" s="30" t="s">
        <v>7</v>
      </c>
      <c r="D11" s="30" t="s">
        <v>9</v>
      </c>
      <c r="E11" s="30" t="s">
        <v>68</v>
      </c>
      <c r="F11" s="30"/>
      <c r="G11" s="31">
        <f>G12+G16</f>
        <v>5168.6</v>
      </c>
    </row>
    <row r="12" spans="1:7" ht="51">
      <c r="A12" s="8" t="s">
        <v>12</v>
      </c>
      <c r="B12" s="8">
        <v>951</v>
      </c>
      <c r="C12" s="30" t="s">
        <v>7</v>
      </c>
      <c r="D12" s="30" t="s">
        <v>9</v>
      </c>
      <c r="E12" s="30" t="s">
        <v>68</v>
      </c>
      <c r="F12" s="30" t="s">
        <v>13</v>
      </c>
      <c r="G12" s="31">
        <f>G13</f>
        <v>4545.5</v>
      </c>
    </row>
    <row r="13" spans="1:7" ht="30" customHeight="1">
      <c r="A13" s="8" t="s">
        <v>14</v>
      </c>
      <c r="B13" s="8">
        <v>951</v>
      </c>
      <c r="C13" s="30" t="s">
        <v>7</v>
      </c>
      <c r="D13" s="30" t="s">
        <v>9</v>
      </c>
      <c r="E13" s="30" t="s">
        <v>68</v>
      </c>
      <c r="F13" s="30" t="s">
        <v>15</v>
      </c>
      <c r="G13" s="31">
        <f>G14+G15</f>
        <v>4545.5</v>
      </c>
    </row>
    <row r="14" spans="1:7" ht="38.25">
      <c r="A14" s="4" t="s">
        <v>16</v>
      </c>
      <c r="B14" s="8">
        <v>951</v>
      </c>
      <c r="C14" s="30" t="s">
        <v>7</v>
      </c>
      <c r="D14" s="30" t="s">
        <v>9</v>
      </c>
      <c r="E14" s="30" t="s">
        <v>70</v>
      </c>
      <c r="F14" s="30" t="s">
        <v>15</v>
      </c>
      <c r="G14" s="32">
        <v>4353.3</v>
      </c>
    </row>
    <row r="15" spans="1:7" ht="25.5">
      <c r="A15" s="4" t="s">
        <v>17</v>
      </c>
      <c r="B15" s="8">
        <v>951</v>
      </c>
      <c r="C15" s="30" t="s">
        <v>7</v>
      </c>
      <c r="D15" s="30" t="s">
        <v>9</v>
      </c>
      <c r="E15" s="30" t="s">
        <v>71</v>
      </c>
      <c r="F15" s="30" t="s">
        <v>15</v>
      </c>
      <c r="G15" s="31">
        <v>192.2</v>
      </c>
    </row>
    <row r="16" spans="1:7" ht="25.5">
      <c r="A16" s="4" t="s">
        <v>18</v>
      </c>
      <c r="B16" s="8">
        <v>951</v>
      </c>
      <c r="C16" s="30" t="s">
        <v>7</v>
      </c>
      <c r="D16" s="30" t="s">
        <v>9</v>
      </c>
      <c r="E16" s="30" t="s">
        <v>71</v>
      </c>
      <c r="F16" s="30" t="s">
        <v>19</v>
      </c>
      <c r="G16" s="31">
        <f>G17</f>
        <v>623.1</v>
      </c>
    </row>
    <row r="17" spans="1:7" ht="25.5">
      <c r="A17" s="8" t="s">
        <v>20</v>
      </c>
      <c r="B17" s="8">
        <v>951</v>
      </c>
      <c r="C17" s="30" t="s">
        <v>7</v>
      </c>
      <c r="D17" s="30" t="s">
        <v>9</v>
      </c>
      <c r="E17" s="30" t="s">
        <v>71</v>
      </c>
      <c r="F17" s="30" t="s">
        <v>21</v>
      </c>
      <c r="G17" s="31">
        <f>G18</f>
        <v>623.1</v>
      </c>
    </row>
    <row r="18" spans="1:7" ht="25.5">
      <c r="A18" s="8" t="s">
        <v>22</v>
      </c>
      <c r="B18" s="8">
        <v>951</v>
      </c>
      <c r="C18" s="30" t="s">
        <v>7</v>
      </c>
      <c r="D18" s="30" t="s">
        <v>9</v>
      </c>
      <c r="E18" s="30" t="s">
        <v>71</v>
      </c>
      <c r="F18" s="30" t="s">
        <v>23</v>
      </c>
      <c r="G18" s="31">
        <v>623.1</v>
      </c>
    </row>
    <row r="19" spans="1:7" ht="25.5">
      <c r="A19" s="4" t="s">
        <v>18</v>
      </c>
      <c r="B19" s="8">
        <v>951</v>
      </c>
      <c r="C19" s="30" t="s">
        <v>7</v>
      </c>
      <c r="D19" s="30" t="s">
        <v>9</v>
      </c>
      <c r="E19" s="20" t="s">
        <v>161</v>
      </c>
      <c r="F19" s="30" t="s">
        <v>19</v>
      </c>
      <c r="G19" s="31">
        <f>G20</f>
        <v>7.6</v>
      </c>
    </row>
    <row r="20" spans="1:7" ht="25.5">
      <c r="A20" s="8" t="s">
        <v>20</v>
      </c>
      <c r="B20" s="8">
        <v>951</v>
      </c>
      <c r="C20" s="30" t="s">
        <v>7</v>
      </c>
      <c r="D20" s="30" t="s">
        <v>9</v>
      </c>
      <c r="E20" s="20" t="s">
        <v>161</v>
      </c>
      <c r="F20" s="30" t="s">
        <v>21</v>
      </c>
      <c r="G20" s="31">
        <v>7.6</v>
      </c>
    </row>
    <row r="21" spans="1:7" ht="12.75">
      <c r="A21" s="8" t="s">
        <v>30</v>
      </c>
      <c r="B21" s="8">
        <v>951</v>
      </c>
      <c r="C21" s="30" t="s">
        <v>7</v>
      </c>
      <c r="D21" s="30" t="s">
        <v>9</v>
      </c>
      <c r="E21" s="30" t="s">
        <v>72</v>
      </c>
      <c r="F21" s="30"/>
      <c r="G21" s="31">
        <f>G22</f>
        <v>0.2</v>
      </c>
    </row>
    <row r="22" spans="1:7" ht="87" customHeight="1">
      <c r="A22" s="8" t="s">
        <v>31</v>
      </c>
      <c r="B22" s="8">
        <v>951</v>
      </c>
      <c r="C22" s="30" t="s">
        <v>7</v>
      </c>
      <c r="D22" s="30" t="s">
        <v>9</v>
      </c>
      <c r="E22" s="30" t="s">
        <v>73</v>
      </c>
      <c r="F22" s="30"/>
      <c r="G22" s="31">
        <f>G23</f>
        <v>0.2</v>
      </c>
    </row>
    <row r="23" spans="1:7" ht="140.25" customHeight="1">
      <c r="A23" s="5" t="s">
        <v>32</v>
      </c>
      <c r="B23" s="8">
        <v>951</v>
      </c>
      <c r="C23" s="30" t="s">
        <v>7</v>
      </c>
      <c r="D23" s="30" t="s">
        <v>9</v>
      </c>
      <c r="E23" s="30" t="s">
        <v>74</v>
      </c>
      <c r="F23" s="30"/>
      <c r="G23" s="31">
        <f>G24</f>
        <v>0.2</v>
      </c>
    </row>
    <row r="24" spans="1:7" ht="33.75" customHeight="1">
      <c r="A24" s="4" t="s">
        <v>18</v>
      </c>
      <c r="B24" s="8">
        <v>951</v>
      </c>
      <c r="C24" s="30" t="s">
        <v>7</v>
      </c>
      <c r="D24" s="30" t="s">
        <v>9</v>
      </c>
      <c r="E24" s="30" t="s">
        <v>74</v>
      </c>
      <c r="F24" s="30" t="s">
        <v>19</v>
      </c>
      <c r="G24" s="31">
        <f>G25</f>
        <v>0.2</v>
      </c>
    </row>
    <row r="25" spans="1:7" ht="25.5">
      <c r="A25" s="8" t="s">
        <v>20</v>
      </c>
      <c r="B25" s="8">
        <v>951</v>
      </c>
      <c r="C25" s="30" t="s">
        <v>7</v>
      </c>
      <c r="D25" s="30" t="s">
        <v>9</v>
      </c>
      <c r="E25" s="30" t="s">
        <v>74</v>
      </c>
      <c r="F25" s="30" t="s">
        <v>21</v>
      </c>
      <c r="G25" s="31">
        <f>G26</f>
        <v>0.2</v>
      </c>
    </row>
    <row r="26" spans="1:7" ht="25.5">
      <c r="A26" s="8" t="s">
        <v>22</v>
      </c>
      <c r="B26" s="8">
        <v>951</v>
      </c>
      <c r="C26" s="30" t="s">
        <v>7</v>
      </c>
      <c r="D26" s="30" t="s">
        <v>9</v>
      </c>
      <c r="E26" s="30" t="s">
        <v>74</v>
      </c>
      <c r="F26" s="30" t="s">
        <v>23</v>
      </c>
      <c r="G26" s="31">
        <v>0.2</v>
      </c>
    </row>
    <row r="27" spans="1:7" ht="38.25">
      <c r="A27" s="7" t="s">
        <v>87</v>
      </c>
      <c r="B27" s="7">
        <v>951</v>
      </c>
      <c r="C27" s="28" t="s">
        <v>7</v>
      </c>
      <c r="D27" s="28" t="s">
        <v>57</v>
      </c>
      <c r="E27" s="28"/>
      <c r="F27" s="28"/>
      <c r="G27" s="25">
        <f>G28</f>
        <v>28.6</v>
      </c>
    </row>
    <row r="28" spans="1:7" s="10" customFormat="1" ht="25.5" customHeight="1">
      <c r="A28" s="8" t="s">
        <v>33</v>
      </c>
      <c r="B28" s="8">
        <v>951</v>
      </c>
      <c r="C28" s="30" t="s">
        <v>7</v>
      </c>
      <c r="D28" s="30" t="s">
        <v>57</v>
      </c>
      <c r="E28" s="30" t="s">
        <v>75</v>
      </c>
      <c r="F28" s="30" t="s">
        <v>34</v>
      </c>
      <c r="G28" s="31">
        <f>G30+G29</f>
        <v>28.6</v>
      </c>
    </row>
    <row r="29" spans="1:7" ht="51">
      <c r="A29" s="33" t="s">
        <v>90</v>
      </c>
      <c r="B29" s="8">
        <v>951</v>
      </c>
      <c r="C29" s="30" t="s">
        <v>7</v>
      </c>
      <c r="D29" s="30" t="s">
        <v>57</v>
      </c>
      <c r="E29" s="30" t="s">
        <v>91</v>
      </c>
      <c r="F29" s="30" t="s">
        <v>34</v>
      </c>
      <c r="G29" s="31">
        <v>14.7</v>
      </c>
    </row>
    <row r="30" spans="1:7" ht="53.25" customHeight="1">
      <c r="A30" s="8" t="s">
        <v>88</v>
      </c>
      <c r="B30" s="8">
        <v>951</v>
      </c>
      <c r="C30" s="30" t="s">
        <v>7</v>
      </c>
      <c r="D30" s="30" t="s">
        <v>57</v>
      </c>
      <c r="E30" s="30" t="s">
        <v>76</v>
      </c>
      <c r="F30" s="30" t="s">
        <v>34</v>
      </c>
      <c r="G30" s="31">
        <v>13.9</v>
      </c>
    </row>
    <row r="31" spans="1:7" ht="12.75">
      <c r="A31" s="10" t="s">
        <v>35</v>
      </c>
      <c r="B31" s="8">
        <v>951</v>
      </c>
      <c r="C31" s="28" t="s">
        <v>7</v>
      </c>
      <c r="D31" s="28" t="s">
        <v>36</v>
      </c>
      <c r="E31" s="28"/>
      <c r="F31" s="28"/>
      <c r="G31" s="25">
        <f>G32+G38+G42+G46</f>
        <v>140.1</v>
      </c>
    </row>
    <row r="32" spans="1:7" s="10" customFormat="1" ht="12.75">
      <c r="A32" s="10" t="s">
        <v>35</v>
      </c>
      <c r="B32" s="7">
        <v>951</v>
      </c>
      <c r="C32" s="28" t="s">
        <v>7</v>
      </c>
      <c r="D32" s="28" t="s">
        <v>36</v>
      </c>
      <c r="E32" s="28" t="s">
        <v>92</v>
      </c>
      <c r="F32" s="28"/>
      <c r="G32" s="25">
        <f>G33+G34</f>
        <v>35.9</v>
      </c>
    </row>
    <row r="33" spans="1:7" ht="12.75">
      <c r="A33" s="8" t="s">
        <v>168</v>
      </c>
      <c r="B33" s="8">
        <v>951</v>
      </c>
      <c r="C33" s="30" t="s">
        <v>7</v>
      </c>
      <c r="D33" s="30" t="s">
        <v>36</v>
      </c>
      <c r="E33" s="30" t="s">
        <v>92</v>
      </c>
      <c r="F33" s="30" t="s">
        <v>23</v>
      </c>
      <c r="G33" s="31">
        <v>0</v>
      </c>
    </row>
    <row r="34" spans="1:7" ht="12.75">
      <c r="A34" s="8" t="s">
        <v>24</v>
      </c>
      <c r="B34" s="8">
        <v>951</v>
      </c>
      <c r="C34" s="30" t="s">
        <v>7</v>
      </c>
      <c r="D34" s="30" t="s">
        <v>36</v>
      </c>
      <c r="E34" s="30" t="s">
        <v>92</v>
      </c>
      <c r="F34" s="30" t="s">
        <v>25</v>
      </c>
      <c r="G34" s="31">
        <f>G35+G36+G37</f>
        <v>35.9</v>
      </c>
    </row>
    <row r="35" spans="1:7" ht="25.5">
      <c r="A35" s="8" t="s">
        <v>26</v>
      </c>
      <c r="B35" s="8">
        <v>951</v>
      </c>
      <c r="C35" s="30" t="s">
        <v>7</v>
      </c>
      <c r="D35" s="30" t="s">
        <v>36</v>
      </c>
      <c r="E35" s="30" t="s">
        <v>92</v>
      </c>
      <c r="F35" s="30" t="s">
        <v>27</v>
      </c>
      <c r="G35" s="31">
        <v>35</v>
      </c>
    </row>
    <row r="36" spans="1:7" s="10" customFormat="1" ht="12.75">
      <c r="A36" s="8" t="s">
        <v>28</v>
      </c>
      <c r="B36" s="8">
        <v>951</v>
      </c>
      <c r="C36" s="30" t="s">
        <v>7</v>
      </c>
      <c r="D36" s="30" t="s">
        <v>36</v>
      </c>
      <c r="E36" s="30" t="s">
        <v>92</v>
      </c>
      <c r="F36" s="30" t="s">
        <v>29</v>
      </c>
      <c r="G36" s="31">
        <v>0.6</v>
      </c>
    </row>
    <row r="37" spans="1:7" s="10" customFormat="1" ht="12.75">
      <c r="A37" s="8" t="s">
        <v>82</v>
      </c>
      <c r="B37" s="8">
        <v>951</v>
      </c>
      <c r="C37" s="30" t="s">
        <v>7</v>
      </c>
      <c r="D37" s="30" t="s">
        <v>36</v>
      </c>
      <c r="E37" s="30" t="s">
        <v>92</v>
      </c>
      <c r="F37" s="30" t="s">
        <v>81</v>
      </c>
      <c r="G37" s="31">
        <v>0.3</v>
      </c>
    </row>
    <row r="38" spans="1:7" s="10" customFormat="1" ht="17.25" customHeight="1">
      <c r="A38" s="6" t="s">
        <v>37</v>
      </c>
      <c r="B38" s="8">
        <v>951</v>
      </c>
      <c r="C38" s="28" t="s">
        <v>7</v>
      </c>
      <c r="D38" s="28" t="s">
        <v>36</v>
      </c>
      <c r="E38" s="28" t="s">
        <v>72</v>
      </c>
      <c r="F38" s="28"/>
      <c r="G38" s="25">
        <f>G39</f>
        <v>84.2</v>
      </c>
    </row>
    <row r="39" spans="1:7" s="10" customFormat="1" ht="25.5">
      <c r="A39" s="4" t="s">
        <v>38</v>
      </c>
      <c r="B39" s="8">
        <v>951</v>
      </c>
      <c r="C39" s="30" t="s">
        <v>7</v>
      </c>
      <c r="D39" s="30" t="s">
        <v>36</v>
      </c>
      <c r="E39" s="30" t="s">
        <v>72</v>
      </c>
      <c r="F39" s="30"/>
      <c r="G39" s="31">
        <f>G40+G41</f>
        <v>84.2</v>
      </c>
    </row>
    <row r="40" spans="1:7" s="10" customFormat="1" ht="21" customHeight="1">
      <c r="A40" s="8" t="s">
        <v>168</v>
      </c>
      <c r="B40" s="8">
        <v>951</v>
      </c>
      <c r="C40" s="30" t="s">
        <v>7</v>
      </c>
      <c r="D40" s="30" t="s">
        <v>36</v>
      </c>
      <c r="E40" s="30" t="s">
        <v>162</v>
      </c>
      <c r="F40" s="30" t="s">
        <v>23</v>
      </c>
      <c r="G40" s="31">
        <v>0</v>
      </c>
    </row>
    <row r="41" spans="1:7" ht="12.75">
      <c r="A41" s="8" t="s">
        <v>168</v>
      </c>
      <c r="B41" s="8">
        <v>951</v>
      </c>
      <c r="C41" s="30" t="s">
        <v>7</v>
      </c>
      <c r="D41" s="30" t="s">
        <v>36</v>
      </c>
      <c r="E41" s="30" t="s">
        <v>77</v>
      </c>
      <c r="F41" s="30" t="s">
        <v>23</v>
      </c>
      <c r="G41" s="31">
        <v>84.2</v>
      </c>
    </row>
    <row r="42" spans="1:7" ht="38.25">
      <c r="A42" s="7" t="s">
        <v>93</v>
      </c>
      <c r="B42" s="7">
        <v>951</v>
      </c>
      <c r="C42" s="28" t="s">
        <v>7</v>
      </c>
      <c r="D42" s="28" t="s">
        <v>36</v>
      </c>
      <c r="E42" s="28" t="s">
        <v>95</v>
      </c>
      <c r="F42" s="28"/>
      <c r="G42" s="25">
        <f>G43+G44+G45</f>
        <v>0</v>
      </c>
    </row>
    <row r="43" spans="1:7" ht="16.5" customHeight="1">
      <c r="A43" s="8" t="s">
        <v>20</v>
      </c>
      <c r="B43" s="8">
        <v>951</v>
      </c>
      <c r="C43" s="30" t="s">
        <v>7</v>
      </c>
      <c r="D43" s="30" t="s">
        <v>36</v>
      </c>
      <c r="E43" s="30" t="s">
        <v>94</v>
      </c>
      <c r="F43" s="30" t="s">
        <v>21</v>
      </c>
      <c r="G43" s="31">
        <v>0</v>
      </c>
    </row>
    <row r="44" spans="1:7" ht="33.75" customHeight="1">
      <c r="A44" s="8" t="s">
        <v>20</v>
      </c>
      <c r="B44" s="8">
        <v>951</v>
      </c>
      <c r="C44" s="30" t="s">
        <v>7</v>
      </c>
      <c r="D44" s="30" t="s">
        <v>36</v>
      </c>
      <c r="E44" s="30" t="s">
        <v>96</v>
      </c>
      <c r="F44" s="30" t="s">
        <v>21</v>
      </c>
      <c r="G44" s="31">
        <v>0</v>
      </c>
    </row>
    <row r="45" spans="1:7" s="10" customFormat="1" ht="23.25" customHeight="1">
      <c r="A45" s="8" t="s">
        <v>168</v>
      </c>
      <c r="B45" s="8">
        <v>951</v>
      </c>
      <c r="C45" s="30" t="s">
        <v>7</v>
      </c>
      <c r="D45" s="30" t="s">
        <v>36</v>
      </c>
      <c r="E45" s="30" t="s">
        <v>100</v>
      </c>
      <c r="F45" s="30" t="s">
        <v>21</v>
      </c>
      <c r="G45" s="31">
        <v>0</v>
      </c>
    </row>
    <row r="46" spans="1:7" s="10" customFormat="1" ht="30" customHeight="1">
      <c r="A46" s="7" t="s">
        <v>97</v>
      </c>
      <c r="B46" s="7">
        <v>951</v>
      </c>
      <c r="C46" s="28" t="s">
        <v>7</v>
      </c>
      <c r="D46" s="28" t="s">
        <v>36</v>
      </c>
      <c r="E46" s="28" t="s">
        <v>98</v>
      </c>
      <c r="F46" s="28"/>
      <c r="G46" s="25">
        <f>G47+G48</f>
        <v>20</v>
      </c>
    </row>
    <row r="47" spans="1:7" s="10" customFormat="1" ht="12.75">
      <c r="A47" s="8" t="s">
        <v>24</v>
      </c>
      <c r="B47" s="8">
        <v>951</v>
      </c>
      <c r="C47" s="30" t="s">
        <v>7</v>
      </c>
      <c r="D47" s="30" t="s">
        <v>36</v>
      </c>
      <c r="E47" s="30" t="s">
        <v>101</v>
      </c>
      <c r="F47" s="30" t="s">
        <v>25</v>
      </c>
      <c r="G47" s="31">
        <v>20</v>
      </c>
    </row>
    <row r="48" spans="1:7" s="10" customFormat="1" ht="25.5">
      <c r="A48" s="8" t="s">
        <v>20</v>
      </c>
      <c r="B48" s="8">
        <v>951</v>
      </c>
      <c r="C48" s="30" t="s">
        <v>7</v>
      </c>
      <c r="D48" s="30" t="s">
        <v>36</v>
      </c>
      <c r="E48" s="30" t="s">
        <v>102</v>
      </c>
      <c r="F48" s="30" t="s">
        <v>21</v>
      </c>
      <c r="G48" s="31">
        <v>0</v>
      </c>
    </row>
    <row r="49" spans="1:7" s="10" customFormat="1" ht="12.75">
      <c r="A49" s="7" t="s">
        <v>39</v>
      </c>
      <c r="B49" s="7">
        <v>951</v>
      </c>
      <c r="C49" s="28" t="s">
        <v>40</v>
      </c>
      <c r="D49" s="28"/>
      <c r="E49" s="28"/>
      <c r="F49" s="28"/>
      <c r="G49" s="25">
        <f>G50</f>
        <v>92.5</v>
      </c>
    </row>
    <row r="50" spans="1:7" s="10" customFormat="1" ht="12.75">
      <c r="A50" s="7" t="s">
        <v>41</v>
      </c>
      <c r="B50" s="7">
        <v>951</v>
      </c>
      <c r="C50" s="34" t="s">
        <v>40</v>
      </c>
      <c r="D50" s="34" t="s">
        <v>42</v>
      </c>
      <c r="E50" s="34"/>
      <c r="F50" s="34"/>
      <c r="G50" s="35">
        <f>G51</f>
        <v>92.5</v>
      </c>
    </row>
    <row r="51" spans="1:7" s="10" customFormat="1" ht="28.5" customHeight="1">
      <c r="A51" s="4" t="s">
        <v>43</v>
      </c>
      <c r="B51" s="8">
        <v>951</v>
      </c>
      <c r="C51" s="36" t="s">
        <v>40</v>
      </c>
      <c r="D51" s="36" t="s">
        <v>42</v>
      </c>
      <c r="E51" s="36" t="s">
        <v>72</v>
      </c>
      <c r="F51" s="36"/>
      <c r="G51" s="37">
        <f>G52</f>
        <v>92.5</v>
      </c>
    </row>
    <row r="52" spans="1:8" ht="56.25" customHeight="1">
      <c r="A52" s="8" t="s">
        <v>12</v>
      </c>
      <c r="B52" s="8">
        <v>951</v>
      </c>
      <c r="C52" s="36" t="s">
        <v>40</v>
      </c>
      <c r="D52" s="36" t="s">
        <v>42</v>
      </c>
      <c r="E52" s="36" t="s">
        <v>78</v>
      </c>
      <c r="F52" s="30"/>
      <c r="G52" s="37">
        <f>G53+G55</f>
        <v>92.5</v>
      </c>
      <c r="H52" s="38"/>
    </row>
    <row r="53" spans="1:8" ht="33" customHeight="1">
      <c r="A53" s="8" t="s">
        <v>14</v>
      </c>
      <c r="B53" s="8">
        <v>951</v>
      </c>
      <c r="C53" s="36" t="s">
        <v>40</v>
      </c>
      <c r="D53" s="36" t="s">
        <v>42</v>
      </c>
      <c r="E53" s="36" t="s">
        <v>78</v>
      </c>
      <c r="F53" s="30" t="s">
        <v>13</v>
      </c>
      <c r="G53" s="37">
        <f>G54</f>
        <v>73.1</v>
      </c>
      <c r="H53" s="39"/>
    </row>
    <row r="54" spans="1:8" ht="40.5" customHeight="1">
      <c r="A54" s="8" t="s">
        <v>16</v>
      </c>
      <c r="B54" s="8">
        <v>951</v>
      </c>
      <c r="C54" s="36" t="s">
        <v>40</v>
      </c>
      <c r="D54" s="36" t="s">
        <v>42</v>
      </c>
      <c r="E54" s="36" t="s">
        <v>78</v>
      </c>
      <c r="F54" s="30" t="s">
        <v>15</v>
      </c>
      <c r="G54" s="37">
        <v>73.1</v>
      </c>
      <c r="H54" s="39"/>
    </row>
    <row r="55" spans="1:8" ht="16.5" customHeight="1">
      <c r="A55" s="8" t="s">
        <v>44</v>
      </c>
      <c r="B55" s="8">
        <v>951</v>
      </c>
      <c r="C55" s="36" t="s">
        <v>40</v>
      </c>
      <c r="D55" s="36" t="s">
        <v>42</v>
      </c>
      <c r="E55" s="36" t="s">
        <v>78</v>
      </c>
      <c r="F55" s="30" t="s">
        <v>19</v>
      </c>
      <c r="G55" s="37">
        <f>G56</f>
        <v>19.4</v>
      </c>
      <c r="H55" s="39"/>
    </row>
    <row r="56" spans="1:8" ht="18" customHeight="1">
      <c r="A56" s="8" t="s">
        <v>20</v>
      </c>
      <c r="B56" s="8">
        <v>951</v>
      </c>
      <c r="C56" s="36" t="s">
        <v>40</v>
      </c>
      <c r="D56" s="36" t="s">
        <v>42</v>
      </c>
      <c r="E56" s="36" t="s">
        <v>78</v>
      </c>
      <c r="F56" s="30" t="s">
        <v>21</v>
      </c>
      <c r="G56" s="37">
        <v>19.4</v>
      </c>
      <c r="H56" s="39"/>
    </row>
    <row r="57" spans="1:8" ht="17.25" customHeight="1">
      <c r="A57" s="6" t="s">
        <v>45</v>
      </c>
      <c r="B57" s="7">
        <v>951</v>
      </c>
      <c r="C57" s="34" t="s">
        <v>42</v>
      </c>
      <c r="D57" s="34"/>
      <c r="E57" s="34"/>
      <c r="F57" s="34"/>
      <c r="G57" s="35">
        <f>G59</f>
        <v>30.2</v>
      </c>
      <c r="H57" s="39"/>
    </row>
    <row r="58" spans="1:7" ht="42" customHeight="1">
      <c r="A58" s="6" t="s">
        <v>46</v>
      </c>
      <c r="B58" s="7">
        <v>951</v>
      </c>
      <c r="C58" s="34" t="s">
        <v>42</v>
      </c>
      <c r="D58" s="34" t="s">
        <v>47</v>
      </c>
      <c r="E58" s="34"/>
      <c r="F58" s="34"/>
      <c r="G58" s="35">
        <f>G59</f>
        <v>30.2</v>
      </c>
    </row>
    <row r="59" spans="1:7" ht="69" customHeight="1">
      <c r="A59" s="6" t="s">
        <v>104</v>
      </c>
      <c r="B59" s="7">
        <v>951</v>
      </c>
      <c r="C59" s="34" t="s">
        <v>42</v>
      </c>
      <c r="D59" s="34" t="s">
        <v>47</v>
      </c>
      <c r="E59" s="34" t="s">
        <v>79</v>
      </c>
      <c r="F59" s="36"/>
      <c r="G59" s="35">
        <f>G60+G64+G66</f>
        <v>30.2</v>
      </c>
    </row>
    <row r="60" spans="1:7" ht="16.5" customHeight="1">
      <c r="A60" s="6" t="s">
        <v>48</v>
      </c>
      <c r="B60" s="7">
        <v>951</v>
      </c>
      <c r="C60" s="34" t="s">
        <v>42</v>
      </c>
      <c r="D60" s="34" t="s">
        <v>47</v>
      </c>
      <c r="E60" s="34" t="s">
        <v>127</v>
      </c>
      <c r="F60" s="36"/>
      <c r="G60" s="35">
        <f>G61+G62+G63</f>
        <v>30.2</v>
      </c>
    </row>
    <row r="61" spans="1:7" ht="25.5">
      <c r="A61" s="8" t="s">
        <v>20</v>
      </c>
      <c r="B61" s="8">
        <v>951</v>
      </c>
      <c r="C61" s="36" t="s">
        <v>42</v>
      </c>
      <c r="D61" s="36" t="s">
        <v>47</v>
      </c>
      <c r="E61" s="40" t="s">
        <v>105</v>
      </c>
      <c r="F61" s="36" t="s">
        <v>21</v>
      </c>
      <c r="G61" s="37">
        <v>0</v>
      </c>
    </row>
    <row r="62" spans="1:7" ht="25.5">
      <c r="A62" s="8" t="s">
        <v>20</v>
      </c>
      <c r="B62" s="8">
        <v>951</v>
      </c>
      <c r="C62" s="36" t="s">
        <v>42</v>
      </c>
      <c r="D62" s="36" t="s">
        <v>47</v>
      </c>
      <c r="E62" s="40" t="s">
        <v>106</v>
      </c>
      <c r="F62" s="36" t="s">
        <v>21</v>
      </c>
      <c r="G62" s="37">
        <v>0</v>
      </c>
    </row>
    <row r="63" spans="1:7" ht="25.5">
      <c r="A63" s="8" t="s">
        <v>20</v>
      </c>
      <c r="B63" s="8">
        <v>951</v>
      </c>
      <c r="C63" s="36" t="s">
        <v>42</v>
      </c>
      <c r="D63" s="36" t="s">
        <v>47</v>
      </c>
      <c r="E63" s="40" t="s">
        <v>107</v>
      </c>
      <c r="F63" s="36" t="s">
        <v>21</v>
      </c>
      <c r="G63" s="37">
        <v>30.2</v>
      </c>
    </row>
    <row r="64" spans="1:7" ht="12.75">
      <c r="A64" s="7" t="s">
        <v>128</v>
      </c>
      <c r="B64" s="7">
        <v>951</v>
      </c>
      <c r="C64" s="34" t="s">
        <v>42</v>
      </c>
      <c r="D64" s="34" t="s">
        <v>47</v>
      </c>
      <c r="E64" s="34" t="s">
        <v>129</v>
      </c>
      <c r="F64" s="36"/>
      <c r="G64" s="35">
        <f>G65</f>
        <v>0</v>
      </c>
    </row>
    <row r="65" spans="1:7" ht="25.5">
      <c r="A65" s="8" t="s">
        <v>20</v>
      </c>
      <c r="B65" s="8">
        <v>951</v>
      </c>
      <c r="C65" s="36" t="s">
        <v>42</v>
      </c>
      <c r="D65" s="36" t="s">
        <v>47</v>
      </c>
      <c r="E65" s="40" t="s">
        <v>108</v>
      </c>
      <c r="F65" s="36" t="s">
        <v>21</v>
      </c>
      <c r="G65" s="37">
        <v>0</v>
      </c>
    </row>
    <row r="66" spans="1:7" ht="12.75">
      <c r="A66" s="7" t="s">
        <v>130</v>
      </c>
      <c r="B66" s="7">
        <v>951</v>
      </c>
      <c r="C66" s="34" t="s">
        <v>42</v>
      </c>
      <c r="D66" s="34" t="s">
        <v>47</v>
      </c>
      <c r="E66" s="34" t="s">
        <v>131</v>
      </c>
      <c r="F66" s="36"/>
      <c r="G66" s="35">
        <f>G67</f>
        <v>0</v>
      </c>
    </row>
    <row r="67" spans="1:7" ht="25.5">
      <c r="A67" s="8" t="s">
        <v>20</v>
      </c>
      <c r="B67" s="8">
        <v>951</v>
      </c>
      <c r="C67" s="36" t="s">
        <v>42</v>
      </c>
      <c r="D67" s="36" t="s">
        <v>47</v>
      </c>
      <c r="E67" s="40" t="s">
        <v>109</v>
      </c>
      <c r="F67" s="36" t="s">
        <v>21</v>
      </c>
      <c r="G67" s="37">
        <v>0</v>
      </c>
    </row>
    <row r="68" spans="1:7" s="10" customFormat="1" ht="12.75">
      <c r="A68" s="10" t="s">
        <v>83</v>
      </c>
      <c r="B68" s="7">
        <v>951</v>
      </c>
      <c r="C68" s="34" t="s">
        <v>9</v>
      </c>
      <c r="D68" s="34"/>
      <c r="E68" s="36"/>
      <c r="F68" s="36"/>
      <c r="G68" s="35">
        <f>G72+G69</f>
        <v>1034.8</v>
      </c>
    </row>
    <row r="69" spans="1:7" s="10" customFormat="1" ht="12.75">
      <c r="A69" s="10" t="s">
        <v>84</v>
      </c>
      <c r="B69" s="7">
        <v>951</v>
      </c>
      <c r="C69" s="34" t="s">
        <v>9</v>
      </c>
      <c r="D69" s="34" t="s">
        <v>47</v>
      </c>
      <c r="E69" s="36"/>
      <c r="F69" s="36"/>
      <c r="G69" s="35">
        <f>G70</f>
        <v>991.3</v>
      </c>
    </row>
    <row r="70" spans="1:7" s="10" customFormat="1" ht="12.75">
      <c r="A70" s="41" t="s">
        <v>37</v>
      </c>
      <c r="B70" s="7">
        <v>951</v>
      </c>
      <c r="C70" s="34" t="s">
        <v>9</v>
      </c>
      <c r="D70" s="34" t="s">
        <v>47</v>
      </c>
      <c r="E70" s="34" t="s">
        <v>72</v>
      </c>
      <c r="F70" s="34"/>
      <c r="G70" s="35">
        <f>G71</f>
        <v>991.3</v>
      </c>
    </row>
    <row r="71" spans="1:7" s="10" customFormat="1" ht="38.25">
      <c r="A71" s="8" t="s">
        <v>85</v>
      </c>
      <c r="B71" s="8">
        <v>951</v>
      </c>
      <c r="C71" s="36" t="s">
        <v>9</v>
      </c>
      <c r="D71" s="36" t="s">
        <v>47</v>
      </c>
      <c r="E71" s="36" t="s">
        <v>110</v>
      </c>
      <c r="F71" s="36" t="s">
        <v>21</v>
      </c>
      <c r="G71" s="37">
        <v>991.3</v>
      </c>
    </row>
    <row r="72" spans="1:7" s="10" customFormat="1" ht="12.75">
      <c r="A72" s="7" t="s">
        <v>185</v>
      </c>
      <c r="B72" s="7">
        <v>951</v>
      </c>
      <c r="C72" s="49" t="s">
        <v>9</v>
      </c>
      <c r="D72" s="49" t="s">
        <v>186</v>
      </c>
      <c r="E72" s="49"/>
      <c r="F72" s="49"/>
      <c r="G72" s="35">
        <f>G73</f>
        <v>43.5</v>
      </c>
    </row>
    <row r="73" spans="1:7" s="10" customFormat="1" ht="16.5" customHeight="1">
      <c r="A73" s="11" t="s">
        <v>37</v>
      </c>
      <c r="B73" s="7">
        <v>951</v>
      </c>
      <c r="C73" s="49" t="s">
        <v>9</v>
      </c>
      <c r="D73" s="49" t="s">
        <v>186</v>
      </c>
      <c r="E73" s="49" t="s">
        <v>72</v>
      </c>
      <c r="F73" s="49"/>
      <c r="G73" s="35">
        <f>G74</f>
        <v>43.5</v>
      </c>
    </row>
    <row r="74" spans="1:7" s="10" customFormat="1" ht="51">
      <c r="A74" s="8" t="s">
        <v>187</v>
      </c>
      <c r="B74" s="8">
        <v>951</v>
      </c>
      <c r="C74" s="47" t="s">
        <v>9</v>
      </c>
      <c r="D74" s="47" t="s">
        <v>186</v>
      </c>
      <c r="E74" s="47" t="s">
        <v>77</v>
      </c>
      <c r="F74" s="47" t="s">
        <v>21</v>
      </c>
      <c r="G74" s="37">
        <v>43.5</v>
      </c>
    </row>
    <row r="75" spans="1:7" s="10" customFormat="1" ht="12.75">
      <c r="A75" s="7" t="s">
        <v>49</v>
      </c>
      <c r="B75" s="8">
        <v>951</v>
      </c>
      <c r="C75" s="34" t="s">
        <v>50</v>
      </c>
      <c r="D75" s="34"/>
      <c r="E75" s="34"/>
      <c r="F75" s="34"/>
      <c r="G75" s="35">
        <f>G76+G86</f>
        <v>15192.900000000001</v>
      </c>
    </row>
    <row r="76" spans="1:7" s="10" customFormat="1" ht="12.75">
      <c r="A76" s="7" t="s">
        <v>51</v>
      </c>
      <c r="B76" s="8">
        <v>951</v>
      </c>
      <c r="C76" s="34" t="s">
        <v>50</v>
      </c>
      <c r="D76" s="34" t="s">
        <v>40</v>
      </c>
      <c r="E76" s="34"/>
      <c r="F76" s="34"/>
      <c r="G76" s="35">
        <f>G77+G80+G83</f>
        <v>337.20000000000005</v>
      </c>
    </row>
    <row r="77" spans="1:7" s="10" customFormat="1" ht="25.5">
      <c r="A77" s="7" t="s">
        <v>111</v>
      </c>
      <c r="B77" s="7">
        <v>951</v>
      </c>
      <c r="C77" s="34" t="s">
        <v>50</v>
      </c>
      <c r="D77" s="34" t="s">
        <v>40</v>
      </c>
      <c r="E77" s="34" t="s">
        <v>126</v>
      </c>
      <c r="F77" s="34"/>
      <c r="G77" s="35">
        <f>G79</f>
        <v>49.5</v>
      </c>
    </row>
    <row r="78" spans="1:7" s="10" customFormat="1" ht="25.5">
      <c r="A78" s="7" t="s">
        <v>125</v>
      </c>
      <c r="B78" s="7">
        <v>951</v>
      </c>
      <c r="C78" s="34" t="s">
        <v>50</v>
      </c>
      <c r="D78" s="34" t="s">
        <v>40</v>
      </c>
      <c r="E78" s="34" t="s">
        <v>112</v>
      </c>
      <c r="F78" s="34"/>
      <c r="G78" s="35">
        <f>G79</f>
        <v>49.5</v>
      </c>
    </row>
    <row r="79" spans="1:7" s="10" customFormat="1" ht="25.5">
      <c r="A79" s="8" t="s">
        <v>20</v>
      </c>
      <c r="B79" s="8">
        <v>951</v>
      </c>
      <c r="C79" s="36" t="s">
        <v>50</v>
      </c>
      <c r="D79" s="36" t="s">
        <v>40</v>
      </c>
      <c r="E79" s="36" t="s">
        <v>113</v>
      </c>
      <c r="F79" s="36" t="s">
        <v>21</v>
      </c>
      <c r="G79" s="37">
        <v>49.5</v>
      </c>
    </row>
    <row r="80" spans="1:7" s="10" customFormat="1" ht="38.25">
      <c r="A80" s="13" t="s">
        <v>138</v>
      </c>
      <c r="B80" s="7">
        <v>951</v>
      </c>
      <c r="C80" s="34" t="s">
        <v>50</v>
      </c>
      <c r="D80" s="34" t="s">
        <v>40</v>
      </c>
      <c r="E80" s="18" t="s">
        <v>141</v>
      </c>
      <c r="F80" s="14"/>
      <c r="G80" s="35">
        <f>G81</f>
        <v>194.8</v>
      </c>
    </row>
    <row r="81" spans="1:7" s="10" customFormat="1" ht="38.25">
      <c r="A81" s="13" t="s">
        <v>139</v>
      </c>
      <c r="B81" s="7">
        <v>951</v>
      </c>
      <c r="C81" s="34" t="s">
        <v>50</v>
      </c>
      <c r="D81" s="34" t="s">
        <v>40</v>
      </c>
      <c r="E81" s="18" t="s">
        <v>140</v>
      </c>
      <c r="F81" s="14"/>
      <c r="G81" s="35">
        <f>G82</f>
        <v>194.8</v>
      </c>
    </row>
    <row r="82" spans="1:7" s="10" customFormat="1" ht="25.5">
      <c r="A82" s="8" t="s">
        <v>20</v>
      </c>
      <c r="B82" s="8">
        <v>951</v>
      </c>
      <c r="C82" s="36" t="s">
        <v>50</v>
      </c>
      <c r="D82" s="36" t="s">
        <v>40</v>
      </c>
      <c r="E82" s="20" t="s">
        <v>179</v>
      </c>
      <c r="F82" s="21" t="s">
        <v>21</v>
      </c>
      <c r="G82" s="37">
        <v>194.8</v>
      </c>
    </row>
    <row r="83" spans="1:7" s="10" customFormat="1" ht="51">
      <c r="A83" s="12" t="s">
        <v>177</v>
      </c>
      <c r="B83" s="7">
        <v>951</v>
      </c>
      <c r="C83" s="34" t="s">
        <v>50</v>
      </c>
      <c r="D83" s="34" t="s">
        <v>40</v>
      </c>
      <c r="E83" s="44" t="s">
        <v>169</v>
      </c>
      <c r="F83" s="15"/>
      <c r="G83" s="50">
        <f>G84</f>
        <v>92.9</v>
      </c>
    </row>
    <row r="84" spans="1:7" ht="38.25">
      <c r="A84" s="7" t="s">
        <v>174</v>
      </c>
      <c r="B84" s="7">
        <v>951</v>
      </c>
      <c r="C84" s="34" t="s">
        <v>50</v>
      </c>
      <c r="D84" s="34" t="s">
        <v>40</v>
      </c>
      <c r="E84" s="44" t="s">
        <v>175</v>
      </c>
      <c r="F84" s="15"/>
      <c r="G84" s="50">
        <f>G85</f>
        <v>92.9</v>
      </c>
    </row>
    <row r="85" spans="1:7" ht="63.75">
      <c r="A85" s="36" t="s">
        <v>188</v>
      </c>
      <c r="B85" s="8">
        <v>951</v>
      </c>
      <c r="C85" s="36" t="s">
        <v>50</v>
      </c>
      <c r="D85" s="36" t="s">
        <v>40</v>
      </c>
      <c r="E85" s="36" t="s">
        <v>189</v>
      </c>
      <c r="F85" s="36" t="s">
        <v>21</v>
      </c>
      <c r="G85" s="51">
        <v>92.9</v>
      </c>
    </row>
    <row r="86" spans="1:7" ht="12.75">
      <c r="A86" s="7" t="s">
        <v>52</v>
      </c>
      <c r="B86" s="8">
        <v>951</v>
      </c>
      <c r="C86" s="34" t="s">
        <v>50</v>
      </c>
      <c r="D86" s="34" t="s">
        <v>42</v>
      </c>
      <c r="E86" s="34"/>
      <c r="F86" s="34"/>
      <c r="G86" s="35">
        <f>G87+G98+G104+G110</f>
        <v>14855.7</v>
      </c>
    </row>
    <row r="87" spans="1:7" ht="38.25">
      <c r="A87" s="12" t="s">
        <v>114</v>
      </c>
      <c r="B87" s="8">
        <v>951</v>
      </c>
      <c r="C87" s="34" t="s">
        <v>50</v>
      </c>
      <c r="D87" s="34" t="s">
        <v>42</v>
      </c>
      <c r="E87" s="34" t="s">
        <v>80</v>
      </c>
      <c r="F87" s="36"/>
      <c r="G87" s="35">
        <f>G88+G90+G92</f>
        <v>899.4000000000001</v>
      </c>
    </row>
    <row r="88" spans="1:7" ht="12.75">
      <c r="A88" s="7" t="s">
        <v>53</v>
      </c>
      <c r="B88" s="8">
        <v>951</v>
      </c>
      <c r="C88" s="34" t="s">
        <v>50</v>
      </c>
      <c r="D88" s="34" t="s">
        <v>42</v>
      </c>
      <c r="E88" s="34" t="s">
        <v>115</v>
      </c>
      <c r="F88" s="36"/>
      <c r="G88" s="35">
        <f>G89</f>
        <v>302.2</v>
      </c>
    </row>
    <row r="89" spans="1:7" ht="25.5">
      <c r="A89" s="8" t="s">
        <v>20</v>
      </c>
      <c r="B89" s="8">
        <v>951</v>
      </c>
      <c r="C89" s="36" t="s">
        <v>50</v>
      </c>
      <c r="D89" s="36" t="s">
        <v>42</v>
      </c>
      <c r="E89" s="36" t="s">
        <v>116</v>
      </c>
      <c r="F89" s="36" t="s">
        <v>21</v>
      </c>
      <c r="G89" s="37">
        <v>302.2</v>
      </c>
    </row>
    <row r="90" spans="1:7" ht="12.75">
      <c r="A90" s="7" t="s">
        <v>54</v>
      </c>
      <c r="B90" s="7">
        <v>951</v>
      </c>
      <c r="C90" s="34" t="s">
        <v>50</v>
      </c>
      <c r="D90" s="34" t="s">
        <v>42</v>
      </c>
      <c r="E90" s="34" t="s">
        <v>117</v>
      </c>
      <c r="F90" s="36"/>
      <c r="G90" s="35">
        <f>G91</f>
        <v>46.5</v>
      </c>
    </row>
    <row r="91" spans="1:7" ht="25.5">
      <c r="A91" s="8" t="s">
        <v>20</v>
      </c>
      <c r="B91" s="8">
        <v>951</v>
      </c>
      <c r="C91" s="36" t="s">
        <v>50</v>
      </c>
      <c r="D91" s="36" t="s">
        <v>42</v>
      </c>
      <c r="E91" s="36" t="s">
        <v>118</v>
      </c>
      <c r="F91" s="36" t="s">
        <v>21</v>
      </c>
      <c r="G91" s="37">
        <v>46.5</v>
      </c>
    </row>
    <row r="92" spans="1:7" ht="25.5">
      <c r="A92" s="7" t="s">
        <v>55</v>
      </c>
      <c r="B92" s="7">
        <v>951</v>
      </c>
      <c r="C92" s="34" t="s">
        <v>50</v>
      </c>
      <c r="D92" s="34" t="s">
        <v>42</v>
      </c>
      <c r="E92" s="34" t="s">
        <v>119</v>
      </c>
      <c r="F92" s="36"/>
      <c r="G92" s="35">
        <f>G93+G94+G95+G96+G97</f>
        <v>550.7</v>
      </c>
    </row>
    <row r="93" spans="1:7" ht="24.75" customHeight="1">
      <c r="A93" s="8" t="s">
        <v>20</v>
      </c>
      <c r="B93" s="8">
        <v>951</v>
      </c>
      <c r="C93" s="36" t="s">
        <v>50</v>
      </c>
      <c r="D93" s="36" t="s">
        <v>42</v>
      </c>
      <c r="E93" s="36" t="s">
        <v>120</v>
      </c>
      <c r="F93" s="36" t="s">
        <v>21</v>
      </c>
      <c r="G93" s="37">
        <v>0</v>
      </c>
    </row>
    <row r="94" spans="1:7" ht="30.75" customHeight="1">
      <c r="A94" s="8" t="s">
        <v>20</v>
      </c>
      <c r="B94" s="8">
        <v>951</v>
      </c>
      <c r="C94" s="36" t="s">
        <v>50</v>
      </c>
      <c r="D94" s="36" t="s">
        <v>42</v>
      </c>
      <c r="E94" s="36" t="s">
        <v>121</v>
      </c>
      <c r="F94" s="36" t="s">
        <v>21</v>
      </c>
      <c r="G94" s="37">
        <v>280</v>
      </c>
    </row>
    <row r="95" spans="1:7" ht="30.75" customHeight="1">
      <c r="A95" s="8" t="s">
        <v>20</v>
      </c>
      <c r="B95" s="8">
        <v>951</v>
      </c>
      <c r="C95" s="36" t="s">
        <v>50</v>
      </c>
      <c r="D95" s="36" t="s">
        <v>42</v>
      </c>
      <c r="E95" s="36" t="s">
        <v>122</v>
      </c>
      <c r="F95" s="36" t="s">
        <v>21</v>
      </c>
      <c r="G95" s="37">
        <v>165.1</v>
      </c>
    </row>
    <row r="96" spans="1:7" ht="27" customHeight="1">
      <c r="A96" s="8" t="s">
        <v>20</v>
      </c>
      <c r="B96" s="8">
        <v>951</v>
      </c>
      <c r="C96" s="36" t="s">
        <v>50</v>
      </c>
      <c r="D96" s="36" t="s">
        <v>42</v>
      </c>
      <c r="E96" s="36" t="s">
        <v>123</v>
      </c>
      <c r="F96" s="36" t="s">
        <v>21</v>
      </c>
      <c r="G96" s="37">
        <v>9</v>
      </c>
    </row>
    <row r="97" spans="1:7" ht="24" customHeight="1">
      <c r="A97" s="8" t="s">
        <v>20</v>
      </c>
      <c r="B97" s="8">
        <v>951</v>
      </c>
      <c r="C97" s="36" t="s">
        <v>50</v>
      </c>
      <c r="D97" s="36" t="s">
        <v>42</v>
      </c>
      <c r="E97" s="36" t="s">
        <v>124</v>
      </c>
      <c r="F97" s="36" t="s">
        <v>21</v>
      </c>
      <c r="G97" s="37">
        <v>96.6</v>
      </c>
    </row>
    <row r="98" spans="1:7" ht="38.25" customHeight="1">
      <c r="A98" s="7" t="s">
        <v>111</v>
      </c>
      <c r="B98" s="7">
        <v>951</v>
      </c>
      <c r="C98" s="28" t="s">
        <v>50</v>
      </c>
      <c r="D98" s="28" t="s">
        <v>42</v>
      </c>
      <c r="E98" s="28" t="s">
        <v>126</v>
      </c>
      <c r="F98" s="28"/>
      <c r="G98" s="25">
        <f>G99+G101</f>
        <v>257.40000000000003</v>
      </c>
    </row>
    <row r="99" spans="1:7" ht="29.25" customHeight="1">
      <c r="A99" s="7" t="s">
        <v>132</v>
      </c>
      <c r="B99" s="7">
        <v>951</v>
      </c>
      <c r="C99" s="36" t="s">
        <v>50</v>
      </c>
      <c r="D99" s="36" t="s">
        <v>42</v>
      </c>
      <c r="E99" s="28" t="s">
        <v>133</v>
      </c>
      <c r="F99" s="36"/>
      <c r="G99" s="35">
        <f>G100</f>
        <v>21.1</v>
      </c>
    </row>
    <row r="100" spans="1:7" ht="24" customHeight="1">
      <c r="A100" s="8" t="s">
        <v>20</v>
      </c>
      <c r="B100" s="8">
        <v>951</v>
      </c>
      <c r="C100" s="36" t="s">
        <v>50</v>
      </c>
      <c r="D100" s="36" t="s">
        <v>42</v>
      </c>
      <c r="E100" s="30" t="s">
        <v>134</v>
      </c>
      <c r="F100" s="36" t="s">
        <v>21</v>
      </c>
      <c r="G100" s="37">
        <v>21.1</v>
      </c>
    </row>
    <row r="101" spans="1:7" ht="25.5">
      <c r="A101" s="7" t="s">
        <v>135</v>
      </c>
      <c r="B101" s="8">
        <v>951</v>
      </c>
      <c r="C101" s="34" t="s">
        <v>50</v>
      </c>
      <c r="D101" s="34" t="s">
        <v>42</v>
      </c>
      <c r="E101" s="28" t="s">
        <v>136</v>
      </c>
      <c r="F101" s="36"/>
      <c r="G101" s="35">
        <f>G103+G102</f>
        <v>236.3</v>
      </c>
    </row>
    <row r="102" spans="1:7" ht="25.5">
      <c r="A102" s="8" t="s">
        <v>20</v>
      </c>
      <c r="B102" s="8">
        <v>951</v>
      </c>
      <c r="C102" s="30" t="s">
        <v>50</v>
      </c>
      <c r="D102" s="30" t="s">
        <v>42</v>
      </c>
      <c r="E102" s="30" t="s">
        <v>137</v>
      </c>
      <c r="F102" s="30" t="s">
        <v>21</v>
      </c>
      <c r="G102" s="31">
        <v>0</v>
      </c>
    </row>
    <row r="103" spans="1:7" ht="25.5">
      <c r="A103" s="8" t="s">
        <v>20</v>
      </c>
      <c r="B103" s="8">
        <v>951</v>
      </c>
      <c r="C103" s="30" t="s">
        <v>50</v>
      </c>
      <c r="D103" s="30" t="s">
        <v>42</v>
      </c>
      <c r="E103" s="20" t="s">
        <v>178</v>
      </c>
      <c r="F103" s="20" t="s">
        <v>21</v>
      </c>
      <c r="G103" s="31">
        <v>236.3</v>
      </c>
    </row>
    <row r="104" spans="1:7" ht="51">
      <c r="A104" s="12" t="s">
        <v>177</v>
      </c>
      <c r="B104" s="8">
        <v>951</v>
      </c>
      <c r="C104" s="30" t="s">
        <v>50</v>
      </c>
      <c r="D104" s="30" t="s">
        <v>42</v>
      </c>
      <c r="E104" s="45" t="s">
        <v>169</v>
      </c>
      <c r="F104" s="46"/>
      <c r="G104" s="35">
        <f>G105+G107</f>
        <v>13680.1</v>
      </c>
    </row>
    <row r="105" spans="1:7" ht="38.25">
      <c r="A105" s="7" t="s">
        <v>170</v>
      </c>
      <c r="B105" s="8">
        <v>951</v>
      </c>
      <c r="C105" s="30" t="s">
        <v>50</v>
      </c>
      <c r="D105" s="30" t="s">
        <v>42</v>
      </c>
      <c r="E105" s="45" t="s">
        <v>171</v>
      </c>
      <c r="F105" s="46"/>
      <c r="G105" s="35">
        <f>G106</f>
        <v>413.5</v>
      </c>
    </row>
    <row r="106" spans="1:7" ht="25.5">
      <c r="A106" s="8" t="s">
        <v>172</v>
      </c>
      <c r="B106" s="8">
        <v>951</v>
      </c>
      <c r="C106" s="30" t="s">
        <v>50</v>
      </c>
      <c r="D106" s="30" t="s">
        <v>42</v>
      </c>
      <c r="E106" s="46" t="s">
        <v>173</v>
      </c>
      <c r="F106" s="46" t="s">
        <v>21</v>
      </c>
      <c r="G106" s="37">
        <v>413.5</v>
      </c>
    </row>
    <row r="107" spans="1:7" ht="38.25">
      <c r="A107" s="7" t="s">
        <v>174</v>
      </c>
      <c r="B107" s="7">
        <v>951</v>
      </c>
      <c r="C107" s="28" t="s">
        <v>50</v>
      </c>
      <c r="D107" s="28" t="s">
        <v>42</v>
      </c>
      <c r="E107" s="45" t="s">
        <v>175</v>
      </c>
      <c r="F107" s="46"/>
      <c r="G107" s="35">
        <f>G108+G109</f>
        <v>13266.6</v>
      </c>
    </row>
    <row r="108" spans="1:7" ht="25.5">
      <c r="A108" s="8" t="s">
        <v>172</v>
      </c>
      <c r="B108" s="8">
        <v>951</v>
      </c>
      <c r="C108" s="36" t="s">
        <v>50</v>
      </c>
      <c r="D108" s="36" t="s">
        <v>42</v>
      </c>
      <c r="E108" s="46" t="s">
        <v>176</v>
      </c>
      <c r="F108" s="46" t="s">
        <v>21</v>
      </c>
      <c r="G108" s="37">
        <v>150</v>
      </c>
    </row>
    <row r="109" spans="1:7" ht="25.5">
      <c r="A109" s="8" t="s">
        <v>172</v>
      </c>
      <c r="B109" s="8">
        <v>951</v>
      </c>
      <c r="C109" s="36" t="s">
        <v>50</v>
      </c>
      <c r="D109" s="36" t="s">
        <v>42</v>
      </c>
      <c r="E109" s="47" t="s">
        <v>190</v>
      </c>
      <c r="F109" s="46" t="s">
        <v>21</v>
      </c>
      <c r="G109" s="37">
        <v>13116.6</v>
      </c>
    </row>
    <row r="110" spans="1:7" ht="38.25">
      <c r="A110" s="13" t="s">
        <v>138</v>
      </c>
      <c r="B110" s="7">
        <v>951</v>
      </c>
      <c r="C110" s="34" t="s">
        <v>50</v>
      </c>
      <c r="D110" s="34" t="s">
        <v>42</v>
      </c>
      <c r="E110" s="28" t="s">
        <v>141</v>
      </c>
      <c r="F110" s="46"/>
      <c r="G110" s="35">
        <f>G111</f>
        <v>18.8</v>
      </c>
    </row>
    <row r="111" spans="1:7" ht="42.75" customHeight="1">
      <c r="A111" s="7" t="s">
        <v>139</v>
      </c>
      <c r="B111" s="7">
        <v>951</v>
      </c>
      <c r="C111" s="34" t="s">
        <v>50</v>
      </c>
      <c r="D111" s="34" t="s">
        <v>42</v>
      </c>
      <c r="E111" s="28" t="s">
        <v>140</v>
      </c>
      <c r="F111" s="34"/>
      <c r="G111" s="35">
        <f>G112</f>
        <v>18.8</v>
      </c>
    </row>
    <row r="112" spans="1:7" ht="33" customHeight="1">
      <c r="A112" s="8" t="s">
        <v>20</v>
      </c>
      <c r="B112" s="8">
        <v>951</v>
      </c>
      <c r="C112" s="36" t="s">
        <v>50</v>
      </c>
      <c r="D112" s="36" t="s">
        <v>42</v>
      </c>
      <c r="E112" s="30" t="s">
        <v>142</v>
      </c>
      <c r="F112" s="36" t="s">
        <v>21</v>
      </c>
      <c r="G112" s="37">
        <v>18.8</v>
      </c>
    </row>
    <row r="113" spans="1:7" ht="12.75">
      <c r="A113" s="10" t="s">
        <v>56</v>
      </c>
      <c r="B113" s="7">
        <v>951</v>
      </c>
      <c r="C113" s="34" t="s">
        <v>57</v>
      </c>
      <c r="D113" s="34"/>
      <c r="E113" s="28"/>
      <c r="F113" s="34"/>
      <c r="G113" s="35">
        <f>G114</f>
        <v>8</v>
      </c>
    </row>
    <row r="114" spans="1:7" ht="12.75">
      <c r="A114" s="6" t="s">
        <v>58</v>
      </c>
      <c r="B114" s="7">
        <v>951</v>
      </c>
      <c r="C114" s="34" t="s">
        <v>57</v>
      </c>
      <c r="D114" s="34" t="s">
        <v>50</v>
      </c>
      <c r="E114" s="30"/>
      <c r="F114" s="36"/>
      <c r="G114" s="35">
        <f>G115</f>
        <v>8</v>
      </c>
    </row>
    <row r="115" spans="1:7" ht="38.25" customHeight="1">
      <c r="A115" s="7" t="s">
        <v>138</v>
      </c>
      <c r="B115" s="7">
        <v>951</v>
      </c>
      <c r="C115" s="34" t="s">
        <v>57</v>
      </c>
      <c r="D115" s="34" t="s">
        <v>50</v>
      </c>
      <c r="E115" s="28" t="s">
        <v>141</v>
      </c>
      <c r="F115" s="36"/>
      <c r="G115" s="35">
        <f>G116</f>
        <v>8</v>
      </c>
    </row>
    <row r="116" spans="1:7" ht="25.5">
      <c r="A116" s="7" t="s">
        <v>144</v>
      </c>
      <c r="B116" s="7">
        <v>951</v>
      </c>
      <c r="C116" s="34" t="s">
        <v>57</v>
      </c>
      <c r="D116" s="34" t="s">
        <v>50</v>
      </c>
      <c r="E116" s="28" t="s">
        <v>143</v>
      </c>
      <c r="F116" s="36"/>
      <c r="G116" s="37">
        <f>G117+G118</f>
        <v>8</v>
      </c>
    </row>
    <row r="117" spans="1:7" ht="25.5">
      <c r="A117" s="8" t="s">
        <v>20</v>
      </c>
      <c r="B117" s="8">
        <v>951</v>
      </c>
      <c r="C117" s="36" t="s">
        <v>57</v>
      </c>
      <c r="D117" s="36" t="s">
        <v>50</v>
      </c>
      <c r="E117" s="30" t="s">
        <v>163</v>
      </c>
      <c r="F117" s="36" t="s">
        <v>21</v>
      </c>
      <c r="G117" s="37">
        <v>8</v>
      </c>
    </row>
    <row r="118" spans="1:7" ht="25.5">
      <c r="A118" s="8" t="s">
        <v>20</v>
      </c>
      <c r="B118" s="8">
        <v>951</v>
      </c>
      <c r="C118" s="36" t="s">
        <v>57</v>
      </c>
      <c r="D118" s="36" t="s">
        <v>50</v>
      </c>
      <c r="E118" s="30" t="s">
        <v>180</v>
      </c>
      <c r="F118" s="36" t="s">
        <v>21</v>
      </c>
      <c r="G118" s="37">
        <v>0</v>
      </c>
    </row>
    <row r="119" spans="1:7" ht="12.75">
      <c r="A119" s="7" t="s">
        <v>157</v>
      </c>
      <c r="B119" s="8">
        <v>951</v>
      </c>
      <c r="C119" s="34" t="s">
        <v>103</v>
      </c>
      <c r="D119" s="34"/>
      <c r="E119" s="28"/>
      <c r="F119" s="34"/>
      <c r="G119" s="35">
        <f>G120</f>
        <v>15.5</v>
      </c>
    </row>
    <row r="120" spans="1:7" ht="76.5">
      <c r="A120" s="7" t="s">
        <v>158</v>
      </c>
      <c r="B120" s="8">
        <v>951</v>
      </c>
      <c r="C120" s="34" t="s">
        <v>103</v>
      </c>
      <c r="D120" s="34" t="s">
        <v>50</v>
      </c>
      <c r="E120" s="28"/>
      <c r="F120" s="34"/>
      <c r="G120" s="35">
        <f>G121</f>
        <v>15.5</v>
      </c>
    </row>
    <row r="121" spans="1:7" ht="25.5">
      <c r="A121" s="7" t="s">
        <v>97</v>
      </c>
      <c r="B121" s="8">
        <v>951</v>
      </c>
      <c r="C121" s="34" t="s">
        <v>103</v>
      </c>
      <c r="D121" s="34" t="s">
        <v>50</v>
      </c>
      <c r="E121" s="28" t="s">
        <v>98</v>
      </c>
      <c r="F121" s="34"/>
      <c r="G121" s="35">
        <f>G122</f>
        <v>15.5</v>
      </c>
    </row>
    <row r="122" spans="1:7" s="10" customFormat="1" ht="51">
      <c r="A122" s="7" t="s">
        <v>160</v>
      </c>
      <c r="B122" s="7">
        <v>951</v>
      </c>
      <c r="C122" s="34" t="s">
        <v>103</v>
      </c>
      <c r="D122" s="34" t="s">
        <v>50</v>
      </c>
      <c r="E122" s="28" t="s">
        <v>159</v>
      </c>
      <c r="F122" s="36"/>
      <c r="G122" s="37">
        <f>G123</f>
        <v>15.5</v>
      </c>
    </row>
    <row r="123" spans="1:7" ht="25.5">
      <c r="A123" s="8" t="s">
        <v>20</v>
      </c>
      <c r="B123" s="8">
        <v>951</v>
      </c>
      <c r="C123" s="36" t="s">
        <v>103</v>
      </c>
      <c r="D123" s="36" t="s">
        <v>50</v>
      </c>
      <c r="E123" s="30" t="s">
        <v>99</v>
      </c>
      <c r="F123" s="36" t="s">
        <v>21</v>
      </c>
      <c r="G123" s="37">
        <v>15.5</v>
      </c>
    </row>
    <row r="124" spans="1:7" s="10" customFormat="1" ht="12.75">
      <c r="A124" s="10" t="s">
        <v>59</v>
      </c>
      <c r="B124" s="7">
        <v>951</v>
      </c>
      <c r="C124" s="28" t="s">
        <v>60</v>
      </c>
      <c r="D124" s="28"/>
      <c r="E124" s="28"/>
      <c r="F124" s="28"/>
      <c r="G124" s="25">
        <f>G125</f>
        <v>5921.3</v>
      </c>
    </row>
    <row r="125" spans="1:7" s="10" customFormat="1" ht="12.75">
      <c r="A125" s="10" t="s">
        <v>61</v>
      </c>
      <c r="B125" s="7">
        <v>951</v>
      </c>
      <c r="C125" s="28" t="s">
        <v>60</v>
      </c>
      <c r="D125" s="28" t="s">
        <v>7</v>
      </c>
      <c r="E125" s="28"/>
      <c r="F125" s="28"/>
      <c r="G125" s="25">
        <f>G126</f>
        <v>5921.3</v>
      </c>
    </row>
    <row r="126" spans="1:7" ht="25.5">
      <c r="A126" s="7" t="s">
        <v>145</v>
      </c>
      <c r="B126" s="8">
        <v>951</v>
      </c>
      <c r="C126" s="28" t="s">
        <v>60</v>
      </c>
      <c r="D126" s="28" t="s">
        <v>7</v>
      </c>
      <c r="E126" s="28" t="s">
        <v>146</v>
      </c>
      <c r="F126" s="28"/>
      <c r="G126" s="25">
        <f>G127</f>
        <v>5921.3</v>
      </c>
    </row>
    <row r="127" spans="1:7" ht="12.75">
      <c r="A127" s="7" t="s">
        <v>147</v>
      </c>
      <c r="B127" s="7">
        <v>951</v>
      </c>
      <c r="C127" s="28" t="s">
        <v>60</v>
      </c>
      <c r="D127" s="28" t="s">
        <v>7</v>
      </c>
      <c r="E127" s="28" t="s">
        <v>148</v>
      </c>
      <c r="F127" s="28" t="s">
        <v>62</v>
      </c>
      <c r="G127" s="25">
        <f>G128+G129+G130</f>
        <v>5921.3</v>
      </c>
    </row>
    <row r="128" spans="1:7" ht="18" customHeight="1">
      <c r="A128" s="8" t="s">
        <v>149</v>
      </c>
      <c r="B128" s="5">
        <v>951</v>
      </c>
      <c r="C128" s="30" t="s">
        <v>60</v>
      </c>
      <c r="D128" s="30" t="s">
        <v>7</v>
      </c>
      <c r="E128" s="30" t="s">
        <v>150</v>
      </c>
      <c r="F128" s="30" t="s">
        <v>63</v>
      </c>
      <c r="G128" s="31">
        <v>1859.5</v>
      </c>
    </row>
    <row r="129" spans="1:7" ht="14.25" customHeight="1">
      <c r="A129" s="8" t="s">
        <v>152</v>
      </c>
      <c r="B129" s="5">
        <v>951</v>
      </c>
      <c r="C129" s="30" t="s">
        <v>60</v>
      </c>
      <c r="D129" s="30" t="s">
        <v>7</v>
      </c>
      <c r="E129" s="30" t="s">
        <v>151</v>
      </c>
      <c r="F129" s="30" t="s">
        <v>63</v>
      </c>
      <c r="G129" s="31">
        <v>0</v>
      </c>
    </row>
    <row r="130" spans="1:7" ht="25.5" customHeight="1">
      <c r="A130" s="8" t="s">
        <v>152</v>
      </c>
      <c r="B130" s="5">
        <v>951</v>
      </c>
      <c r="C130" s="30" t="s">
        <v>60</v>
      </c>
      <c r="D130" s="30" t="s">
        <v>7</v>
      </c>
      <c r="E130" s="20" t="s">
        <v>193</v>
      </c>
      <c r="F130" s="20" t="s">
        <v>63</v>
      </c>
      <c r="G130" s="31">
        <v>4061.8</v>
      </c>
    </row>
    <row r="131" spans="1:7" ht="15.75" customHeight="1">
      <c r="A131" s="53" t="s">
        <v>194</v>
      </c>
      <c r="B131" s="52">
        <v>951</v>
      </c>
      <c r="C131" s="19" t="s">
        <v>195</v>
      </c>
      <c r="D131" s="19" t="s">
        <v>42</v>
      </c>
      <c r="E131" s="18"/>
      <c r="F131" s="18"/>
      <c r="G131" s="25">
        <f>G132</f>
        <v>7754.3</v>
      </c>
    </row>
    <row r="132" spans="1:7" ht="16.5" customHeight="1">
      <c r="A132" s="54" t="s">
        <v>196</v>
      </c>
      <c r="B132" s="52">
        <v>951</v>
      </c>
      <c r="C132" s="20" t="s">
        <v>195</v>
      </c>
      <c r="D132" s="20" t="s">
        <v>42</v>
      </c>
      <c r="E132" s="14" t="s">
        <v>72</v>
      </c>
      <c r="F132" s="9"/>
      <c r="G132" s="31">
        <f>G133</f>
        <v>7754.3</v>
      </c>
    </row>
    <row r="133" spans="1:7" ht="25.5" customHeight="1">
      <c r="A133" s="54" t="s">
        <v>197</v>
      </c>
      <c r="B133" s="52">
        <v>951</v>
      </c>
      <c r="C133" s="20" t="s">
        <v>195</v>
      </c>
      <c r="D133" s="20" t="s">
        <v>42</v>
      </c>
      <c r="E133" s="43" t="s">
        <v>77</v>
      </c>
      <c r="F133" s="9"/>
      <c r="G133" s="31">
        <f>G134</f>
        <v>7754.3</v>
      </c>
    </row>
    <row r="134" spans="1:7" ht="21.75" customHeight="1">
      <c r="A134" s="54" t="s">
        <v>198</v>
      </c>
      <c r="B134" s="52">
        <v>951</v>
      </c>
      <c r="C134" s="20" t="s">
        <v>195</v>
      </c>
      <c r="D134" s="20" t="s">
        <v>42</v>
      </c>
      <c r="E134" s="43" t="s">
        <v>77</v>
      </c>
      <c r="F134" s="42" t="s">
        <v>199</v>
      </c>
      <c r="G134" s="31">
        <v>7754.3</v>
      </c>
    </row>
    <row r="135" spans="1:7" ht="17.25" customHeight="1">
      <c r="A135" s="7" t="s">
        <v>64</v>
      </c>
      <c r="B135" s="10">
        <v>951</v>
      </c>
      <c r="C135" s="28" t="s">
        <v>65</v>
      </c>
      <c r="D135" s="28"/>
      <c r="E135" s="28"/>
      <c r="F135" s="28"/>
      <c r="G135" s="25">
        <f>G136</f>
        <v>1972.8999999999999</v>
      </c>
    </row>
    <row r="136" spans="1:7" ht="15" customHeight="1">
      <c r="A136" s="7" t="s">
        <v>153</v>
      </c>
      <c r="B136" s="10">
        <v>951</v>
      </c>
      <c r="C136" s="28" t="s">
        <v>65</v>
      </c>
      <c r="D136" s="28" t="s">
        <v>40</v>
      </c>
      <c r="E136" s="28"/>
      <c r="F136" s="28"/>
      <c r="G136" s="25">
        <f>G137</f>
        <v>1972.8999999999999</v>
      </c>
    </row>
    <row r="137" spans="1:7" s="10" customFormat="1" ht="25.5">
      <c r="A137" s="7" t="s">
        <v>145</v>
      </c>
      <c r="B137" s="7">
        <v>951</v>
      </c>
      <c r="C137" s="28" t="s">
        <v>65</v>
      </c>
      <c r="D137" s="28" t="s">
        <v>40</v>
      </c>
      <c r="E137" s="28" t="s">
        <v>146</v>
      </c>
      <c r="F137" s="30"/>
      <c r="G137" s="25">
        <f>G138</f>
        <v>1972.8999999999999</v>
      </c>
    </row>
    <row r="138" spans="1:7" s="10" customFormat="1" ht="19.5" customHeight="1">
      <c r="A138" s="7" t="s">
        <v>155</v>
      </c>
      <c r="B138" s="7">
        <v>951</v>
      </c>
      <c r="C138" s="28" t="s">
        <v>65</v>
      </c>
      <c r="D138" s="28" t="s">
        <v>40</v>
      </c>
      <c r="E138" s="28" t="s">
        <v>154</v>
      </c>
      <c r="F138" s="30"/>
      <c r="G138" s="25">
        <f>G139+G140+G141+G144+G143+G142</f>
        <v>1972.8999999999999</v>
      </c>
    </row>
    <row r="139" spans="1:7" ht="55.5" customHeight="1">
      <c r="A139" s="8" t="s">
        <v>156</v>
      </c>
      <c r="B139" s="8">
        <v>951</v>
      </c>
      <c r="C139" s="30" t="s">
        <v>65</v>
      </c>
      <c r="D139" s="30" t="s">
        <v>40</v>
      </c>
      <c r="E139" s="30" t="s">
        <v>164</v>
      </c>
      <c r="F139" s="30" t="s">
        <v>15</v>
      </c>
      <c r="G139" s="31">
        <v>15.7</v>
      </c>
    </row>
    <row r="140" spans="1:7" ht="26.25" customHeight="1">
      <c r="A140" s="8" t="s">
        <v>20</v>
      </c>
      <c r="B140" s="8">
        <v>951</v>
      </c>
      <c r="C140" s="30" t="s">
        <v>65</v>
      </c>
      <c r="D140" s="30" t="s">
        <v>40</v>
      </c>
      <c r="E140" s="30" t="s">
        <v>165</v>
      </c>
      <c r="F140" s="30" t="s">
        <v>21</v>
      </c>
      <c r="G140" s="31">
        <v>7.3</v>
      </c>
    </row>
    <row r="141" spans="1:7" ht="25.5">
      <c r="A141" s="8" t="s">
        <v>20</v>
      </c>
      <c r="B141" s="8">
        <v>951</v>
      </c>
      <c r="C141" s="30" t="s">
        <v>65</v>
      </c>
      <c r="D141" s="30" t="s">
        <v>40</v>
      </c>
      <c r="E141" s="20" t="s">
        <v>181</v>
      </c>
      <c r="F141" s="20" t="s">
        <v>21</v>
      </c>
      <c r="G141" s="31">
        <v>157.2</v>
      </c>
    </row>
    <row r="142" spans="1:7" ht="25.5">
      <c r="A142" s="8" t="s">
        <v>20</v>
      </c>
      <c r="B142" s="8">
        <v>951</v>
      </c>
      <c r="C142" s="20" t="s">
        <v>65</v>
      </c>
      <c r="D142" s="20" t="s">
        <v>40</v>
      </c>
      <c r="E142" s="20" t="s">
        <v>184</v>
      </c>
      <c r="F142" s="20" t="s">
        <v>21</v>
      </c>
      <c r="G142" s="31">
        <v>63.5</v>
      </c>
    </row>
    <row r="143" spans="1:7" ht="25.5">
      <c r="A143" s="8" t="s">
        <v>20</v>
      </c>
      <c r="B143" s="8">
        <v>951</v>
      </c>
      <c r="C143" s="30" t="s">
        <v>65</v>
      </c>
      <c r="D143" s="30" t="s">
        <v>40</v>
      </c>
      <c r="E143" s="20" t="s">
        <v>182</v>
      </c>
      <c r="F143" s="20" t="s">
        <v>21</v>
      </c>
      <c r="G143" s="31">
        <v>178.6</v>
      </c>
    </row>
    <row r="144" spans="1:7" ht="25.5">
      <c r="A144" s="8" t="s">
        <v>20</v>
      </c>
      <c r="B144" s="8">
        <v>951</v>
      </c>
      <c r="C144" s="30" t="s">
        <v>65</v>
      </c>
      <c r="D144" s="30" t="s">
        <v>40</v>
      </c>
      <c r="E144" s="48" t="s">
        <v>183</v>
      </c>
      <c r="F144" s="20" t="s">
        <v>21</v>
      </c>
      <c r="G144" s="31">
        <v>1550.6</v>
      </c>
    </row>
    <row r="145" spans="1:7" s="58" customFormat="1" ht="17.25" customHeight="1">
      <c r="A145" s="55" t="s">
        <v>66</v>
      </c>
      <c r="B145" s="55"/>
      <c r="C145" s="56"/>
      <c r="D145" s="56"/>
      <c r="E145" s="56"/>
      <c r="F145" s="56"/>
      <c r="G145" s="57">
        <f>G135+G131+G124+G119+G113+G75+G68+G57+G49+G8</f>
        <v>37367.5</v>
      </c>
    </row>
    <row r="146" spans="1:7" ht="12.75">
      <c r="A146" s="7"/>
      <c r="B146" s="7"/>
      <c r="C146" s="28"/>
      <c r="D146" s="28"/>
      <c r="E146" s="28"/>
      <c r="F146" s="28"/>
      <c r="G146" s="25"/>
    </row>
    <row r="147" spans="3:7" ht="12.75">
      <c r="C147" s="30"/>
      <c r="D147" s="30"/>
      <c r="E147" s="30"/>
      <c r="F147" s="30"/>
      <c r="G147" s="42"/>
    </row>
    <row r="148" spans="1:7" ht="12.75">
      <c r="A148" s="36"/>
      <c r="B148" s="36"/>
      <c r="C148" s="36"/>
      <c r="D148" s="36"/>
      <c r="E148" s="36"/>
      <c r="F148" s="36"/>
      <c r="G148" s="43"/>
    </row>
    <row r="149" spans="1:7" ht="12.75">
      <c r="A149" s="36"/>
      <c r="B149" s="36"/>
      <c r="C149" s="36"/>
      <c r="D149" s="36"/>
      <c r="E149" s="36"/>
      <c r="F149" s="36"/>
      <c r="G149" s="43"/>
    </row>
    <row r="150" spans="1:7" ht="12.75">
      <c r="A150" s="36"/>
      <c r="B150" s="36"/>
      <c r="C150" s="36"/>
      <c r="D150" s="36"/>
      <c r="E150" s="36"/>
      <c r="F150" s="36"/>
      <c r="G150" s="43"/>
    </row>
    <row r="151" spans="1:7" ht="12.75">
      <c r="A151" s="36"/>
      <c r="B151" s="36"/>
      <c r="C151" s="36"/>
      <c r="D151" s="36"/>
      <c r="E151" s="36"/>
      <c r="F151" s="36"/>
      <c r="G151" s="43"/>
    </row>
    <row r="152" spans="1:7" ht="12.75">
      <c r="A152" s="36"/>
      <c r="B152" s="36"/>
      <c r="C152" s="36"/>
      <c r="D152" s="36"/>
      <c r="E152" s="36"/>
      <c r="F152" s="36"/>
      <c r="G152" s="43"/>
    </row>
    <row r="153" spans="1:7" ht="12.75">
      <c r="A153" s="36"/>
      <c r="B153" s="36"/>
      <c r="C153" s="36"/>
      <c r="D153" s="36"/>
      <c r="E153" s="36"/>
      <c r="F153" s="36"/>
      <c r="G153" s="43"/>
    </row>
    <row r="154" spans="1:7" ht="12.75">
      <c r="A154" s="36"/>
      <c r="B154" s="36"/>
      <c r="C154" s="36"/>
      <c r="D154" s="36"/>
      <c r="E154" s="36"/>
      <c r="F154" s="36"/>
      <c r="G154" s="43"/>
    </row>
    <row r="155" spans="1:7" ht="12.75">
      <c r="A155" s="36"/>
      <c r="B155" s="36"/>
      <c r="C155" s="36"/>
      <c r="D155" s="36"/>
      <c r="E155" s="36"/>
      <c r="F155" s="36"/>
      <c r="G155" s="43"/>
    </row>
    <row r="156" spans="1:7" ht="12.75">
      <c r="A156" s="36"/>
      <c r="B156" s="36"/>
      <c r="C156" s="36"/>
      <c r="D156" s="36"/>
      <c r="E156" s="36"/>
      <c r="F156" s="36"/>
      <c r="G156" s="43"/>
    </row>
    <row r="157" spans="1:7" ht="12.75">
      <c r="A157" s="36"/>
      <c r="B157" s="36"/>
      <c r="C157" s="36"/>
      <c r="D157" s="36"/>
      <c r="E157" s="36"/>
      <c r="F157" s="36"/>
      <c r="G157" s="43"/>
    </row>
    <row r="158" spans="1:7" ht="12.75">
      <c r="A158" s="36"/>
      <c r="B158" s="36"/>
      <c r="C158" s="36"/>
      <c r="D158" s="36"/>
      <c r="E158" s="36"/>
      <c r="F158" s="36"/>
      <c r="G158" s="43"/>
    </row>
    <row r="159" spans="1:7" ht="12.75">
      <c r="A159" s="36"/>
      <c r="B159" s="36"/>
      <c r="C159" s="36"/>
      <c r="D159" s="36"/>
      <c r="E159" s="36"/>
      <c r="F159" s="36"/>
      <c r="G159" s="43"/>
    </row>
    <row r="160" spans="1:7" ht="12.75">
      <c r="A160" s="36"/>
      <c r="B160" s="36"/>
      <c r="C160" s="36"/>
      <c r="D160" s="36"/>
      <c r="E160" s="36"/>
      <c r="F160" s="36"/>
      <c r="G160" s="43"/>
    </row>
    <row r="161" spans="1:7" ht="12.75">
      <c r="A161" s="36"/>
      <c r="B161" s="36"/>
      <c r="C161" s="36"/>
      <c r="D161" s="36"/>
      <c r="E161" s="36"/>
      <c r="F161" s="36"/>
      <c r="G161" s="43"/>
    </row>
    <row r="162" spans="1:7" ht="12.75">
      <c r="A162" s="36"/>
      <c r="B162" s="36"/>
      <c r="C162" s="36"/>
      <c r="D162" s="36"/>
      <c r="E162" s="36"/>
      <c r="F162" s="36"/>
      <c r="G162" s="43"/>
    </row>
    <row r="163" spans="1:7" ht="12.75">
      <c r="A163" s="36"/>
      <c r="B163" s="36"/>
      <c r="C163" s="36"/>
      <c r="D163" s="36"/>
      <c r="E163" s="36"/>
      <c r="F163" s="36"/>
      <c r="G163" s="43"/>
    </row>
    <row r="164" spans="1:7" ht="12.75">
      <c r="A164" s="36"/>
      <c r="B164" s="36"/>
      <c r="C164" s="36"/>
      <c r="D164" s="36"/>
      <c r="E164" s="36"/>
      <c r="F164" s="36"/>
      <c r="G164" s="43"/>
    </row>
    <row r="165" spans="1:7" ht="12.75">
      <c r="A165" s="36"/>
      <c r="B165" s="36"/>
      <c r="C165" s="36"/>
      <c r="D165" s="36"/>
      <c r="E165" s="36"/>
      <c r="F165" s="36"/>
      <c r="G165" s="43"/>
    </row>
    <row r="166" spans="1:7" ht="12.75">
      <c r="A166" s="36"/>
      <c r="B166" s="36"/>
      <c r="C166" s="36"/>
      <c r="D166" s="36"/>
      <c r="E166" s="36"/>
      <c r="F166" s="36"/>
      <c r="G166" s="43"/>
    </row>
    <row r="167" spans="1:7" ht="12.75">
      <c r="A167" s="36"/>
      <c r="B167" s="36"/>
      <c r="C167" s="36"/>
      <c r="D167" s="36"/>
      <c r="E167" s="36"/>
      <c r="F167" s="36"/>
      <c r="G167" s="43"/>
    </row>
    <row r="168" spans="1:7" ht="12.75">
      <c r="A168" s="36"/>
      <c r="B168" s="36"/>
      <c r="C168" s="36"/>
      <c r="D168" s="36"/>
      <c r="E168" s="36"/>
      <c r="F168" s="36"/>
      <c r="G168" s="43"/>
    </row>
    <row r="169" spans="1:7" ht="12.75">
      <c r="A169" s="36"/>
      <c r="B169" s="36"/>
      <c r="C169" s="36"/>
      <c r="D169" s="36"/>
      <c r="E169" s="36"/>
      <c r="F169" s="36"/>
      <c r="G169" s="43"/>
    </row>
    <row r="170" spans="1:7" ht="12.75">
      <c r="A170" s="36"/>
      <c r="B170" s="36"/>
      <c r="C170" s="36"/>
      <c r="D170" s="36"/>
      <c r="E170" s="36"/>
      <c r="F170" s="36"/>
      <c r="G170" s="43"/>
    </row>
    <row r="171" spans="1:7" ht="12.75">
      <c r="A171" s="36"/>
      <c r="B171" s="36"/>
      <c r="C171" s="36"/>
      <c r="D171" s="36"/>
      <c r="E171" s="36"/>
      <c r="F171" s="36"/>
      <c r="G171" s="43"/>
    </row>
    <row r="172" spans="1:7" ht="12.75">
      <c r="A172" s="36"/>
      <c r="B172" s="36"/>
      <c r="C172" s="36"/>
      <c r="D172" s="36"/>
      <c r="E172" s="36"/>
      <c r="F172" s="36"/>
      <c r="G172" s="43"/>
    </row>
    <row r="173" spans="1:7" ht="12.75">
      <c r="A173" s="36"/>
      <c r="B173" s="36"/>
      <c r="C173" s="36"/>
      <c r="D173" s="36"/>
      <c r="E173" s="36"/>
      <c r="F173" s="36"/>
      <c r="G173" s="43"/>
    </row>
    <row r="174" spans="1:7" ht="12.75">
      <c r="A174" s="36"/>
      <c r="B174" s="36"/>
      <c r="C174" s="36"/>
      <c r="D174" s="36"/>
      <c r="E174" s="36"/>
      <c r="F174" s="36"/>
      <c r="G174" s="43"/>
    </row>
    <row r="175" spans="1:7" ht="12.75">
      <c r="A175" s="36"/>
      <c r="B175" s="36"/>
      <c r="C175" s="36"/>
      <c r="D175" s="36"/>
      <c r="E175" s="36"/>
      <c r="F175" s="36"/>
      <c r="G175" s="43"/>
    </row>
    <row r="176" spans="1:7" ht="12.75">
      <c r="A176" s="36"/>
      <c r="B176" s="36"/>
      <c r="C176" s="36"/>
      <c r="D176" s="36"/>
      <c r="E176" s="36"/>
      <c r="F176" s="36"/>
      <c r="G176" s="43"/>
    </row>
    <row r="177" spans="1:7" ht="12.75">
      <c r="A177" s="36"/>
      <c r="B177" s="36"/>
      <c r="C177" s="36"/>
      <c r="D177" s="36"/>
      <c r="E177" s="36"/>
      <c r="F177" s="36"/>
      <c r="G177" s="43"/>
    </row>
    <row r="178" spans="1:7" ht="12.75">
      <c r="A178" s="36"/>
      <c r="B178" s="36"/>
      <c r="C178" s="36"/>
      <c r="D178" s="36"/>
      <c r="E178" s="36"/>
      <c r="F178" s="36"/>
      <c r="G178" s="43"/>
    </row>
    <row r="179" spans="1:7" ht="12.75">
      <c r="A179" s="36"/>
      <c r="B179" s="36"/>
      <c r="C179" s="36"/>
      <c r="D179" s="36"/>
      <c r="E179" s="36"/>
      <c r="F179" s="36"/>
      <c r="G179" s="43"/>
    </row>
    <row r="180" spans="1:7" ht="12.75">
      <c r="A180" s="36"/>
      <c r="B180" s="36"/>
      <c r="C180" s="36"/>
      <c r="D180" s="36"/>
      <c r="E180" s="36"/>
      <c r="F180" s="36"/>
      <c r="G180" s="43"/>
    </row>
    <row r="181" spans="1:7" ht="12.75">
      <c r="A181" s="36"/>
      <c r="B181" s="36"/>
      <c r="C181" s="36"/>
      <c r="D181" s="36"/>
      <c r="E181" s="36"/>
      <c r="F181" s="36"/>
      <c r="G181" s="43"/>
    </row>
    <row r="182" spans="1:7" ht="12.75">
      <c r="A182" s="36"/>
      <c r="B182" s="36"/>
      <c r="C182" s="36"/>
      <c r="D182" s="36"/>
      <c r="E182" s="36"/>
      <c r="F182" s="36"/>
      <c r="G182" s="43"/>
    </row>
    <row r="183" spans="1:7" ht="12.75">
      <c r="A183" s="36"/>
      <c r="B183" s="36"/>
      <c r="C183" s="36"/>
      <c r="D183" s="36"/>
      <c r="E183" s="36"/>
      <c r="F183" s="36"/>
      <c r="G183" s="43"/>
    </row>
    <row r="184" spans="1:7" ht="12.75">
      <c r="A184" s="36"/>
      <c r="B184" s="36"/>
      <c r="C184" s="36"/>
      <c r="D184" s="36"/>
      <c r="E184" s="36"/>
      <c r="F184" s="36"/>
      <c r="G184" s="43"/>
    </row>
    <row r="185" spans="1:7" ht="12.75">
      <c r="A185" s="36"/>
      <c r="B185" s="36"/>
      <c r="C185" s="36"/>
      <c r="D185" s="36"/>
      <c r="E185" s="36"/>
      <c r="F185" s="36"/>
      <c r="G185" s="43"/>
    </row>
    <row r="186" spans="1:7" ht="12.75">
      <c r="A186" s="36"/>
      <c r="B186" s="36"/>
      <c r="C186" s="36"/>
      <c r="D186" s="36"/>
      <c r="E186" s="36"/>
      <c r="F186" s="36"/>
      <c r="G186" s="43"/>
    </row>
    <row r="187" spans="1:7" ht="12.75">
      <c r="A187" s="36"/>
      <c r="B187" s="36"/>
      <c r="C187" s="36"/>
      <c r="D187" s="36"/>
      <c r="E187" s="36"/>
      <c r="F187" s="36"/>
      <c r="G187" s="43"/>
    </row>
    <row r="188" spans="1:7" ht="12.75">
      <c r="A188" s="36"/>
      <c r="B188" s="36"/>
      <c r="C188" s="36"/>
      <c r="D188" s="36"/>
      <c r="E188" s="36"/>
      <c r="F188" s="36"/>
      <c r="G188" s="43"/>
    </row>
    <row r="189" spans="1:7" ht="12.75">
      <c r="A189" s="36"/>
      <c r="B189" s="36"/>
      <c r="C189" s="36"/>
      <c r="D189" s="36"/>
      <c r="E189" s="36"/>
      <c r="F189" s="36"/>
      <c r="G189" s="43"/>
    </row>
    <row r="190" spans="1:7" ht="12.75">
      <c r="A190" s="36"/>
      <c r="B190" s="36"/>
      <c r="C190" s="36"/>
      <c r="D190" s="36"/>
      <c r="E190" s="36"/>
      <c r="F190" s="36"/>
      <c r="G190" s="43"/>
    </row>
    <row r="191" spans="1:7" ht="12.75">
      <c r="A191" s="36"/>
      <c r="B191" s="36"/>
      <c r="C191" s="36"/>
      <c r="D191" s="36"/>
      <c r="E191" s="36"/>
      <c r="F191" s="36"/>
      <c r="G191" s="43"/>
    </row>
    <row r="192" spans="1:7" ht="12.75">
      <c r="A192" s="36"/>
      <c r="B192" s="36"/>
      <c r="C192" s="36"/>
      <c r="D192" s="36"/>
      <c r="E192" s="36"/>
      <c r="F192" s="36"/>
      <c r="G192" s="43"/>
    </row>
    <row r="193" spans="1:7" ht="12.75">
      <c r="A193" s="36"/>
      <c r="B193" s="36"/>
      <c r="C193" s="36"/>
      <c r="D193" s="36"/>
      <c r="E193" s="36"/>
      <c r="F193" s="36"/>
      <c r="G193" s="43"/>
    </row>
    <row r="194" spans="1:7" ht="12.75">
      <c r="A194" s="36"/>
      <c r="B194" s="36"/>
      <c r="C194" s="36"/>
      <c r="D194" s="36"/>
      <c r="E194" s="36"/>
      <c r="F194" s="36"/>
      <c r="G194" s="43"/>
    </row>
    <row r="195" spans="1:7" ht="12.75">
      <c r="A195" s="36"/>
      <c r="B195" s="36"/>
      <c r="C195" s="36"/>
      <c r="D195" s="36"/>
      <c r="E195" s="36"/>
      <c r="F195" s="36"/>
      <c r="G195" s="43"/>
    </row>
    <row r="196" spans="1:7" ht="12.75">
      <c r="A196" s="36"/>
      <c r="B196" s="36"/>
      <c r="C196" s="36"/>
      <c r="D196" s="36"/>
      <c r="E196" s="36"/>
      <c r="F196" s="36"/>
      <c r="G196" s="43"/>
    </row>
    <row r="197" spans="1:7" ht="12.75">
      <c r="A197" s="36"/>
      <c r="B197" s="36"/>
      <c r="C197" s="36"/>
      <c r="D197" s="36"/>
      <c r="E197" s="36"/>
      <c r="F197" s="36"/>
      <c r="G197" s="43"/>
    </row>
    <row r="198" spans="1:7" ht="12.75">
      <c r="A198" s="36"/>
      <c r="B198" s="36"/>
      <c r="C198" s="36"/>
      <c r="D198" s="36"/>
      <c r="E198" s="36"/>
      <c r="F198" s="36"/>
      <c r="G198" s="43"/>
    </row>
    <row r="199" spans="1:7" ht="12.75">
      <c r="A199" s="36"/>
      <c r="B199" s="36"/>
      <c r="C199" s="36"/>
      <c r="D199" s="36"/>
      <c r="E199" s="36"/>
      <c r="F199" s="36"/>
      <c r="G199" s="43"/>
    </row>
    <row r="200" spans="1:7" ht="12.75">
      <c r="A200" s="36"/>
      <c r="B200" s="36"/>
      <c r="C200" s="36"/>
      <c r="D200" s="36"/>
      <c r="E200" s="36"/>
      <c r="F200" s="36"/>
      <c r="G200" s="43"/>
    </row>
    <row r="201" spans="1:7" ht="12.75">
      <c r="A201" s="36"/>
      <c r="B201" s="36"/>
      <c r="C201" s="36"/>
      <c r="D201" s="36"/>
      <c r="E201" s="36"/>
      <c r="F201" s="36"/>
      <c r="G201" s="43"/>
    </row>
    <row r="202" spans="1:7" ht="12.75">
      <c r="A202" s="36"/>
      <c r="B202" s="36"/>
      <c r="C202" s="36"/>
      <c r="D202" s="36"/>
      <c r="E202" s="36"/>
      <c r="F202" s="36"/>
      <c r="G202" s="43"/>
    </row>
    <row r="203" spans="1:7" ht="12.75">
      <c r="A203" s="36"/>
      <c r="B203" s="36"/>
      <c r="C203" s="36"/>
      <c r="D203" s="36"/>
      <c r="E203" s="36"/>
      <c r="F203" s="36"/>
      <c r="G203" s="43"/>
    </row>
    <row r="204" spans="1:7" ht="12.75">
      <c r="A204" s="36"/>
      <c r="B204" s="36"/>
      <c r="C204" s="36"/>
      <c r="D204" s="36"/>
      <c r="E204" s="36"/>
      <c r="F204" s="36"/>
      <c r="G204" s="43"/>
    </row>
    <row r="205" spans="1:7" ht="12.75">
      <c r="A205" s="36"/>
      <c r="B205" s="36"/>
      <c r="C205" s="36"/>
      <c r="D205" s="36"/>
      <c r="E205" s="36"/>
      <c r="F205" s="36"/>
      <c r="G205" s="43"/>
    </row>
    <row r="206" spans="1:7" ht="12.75">
      <c r="A206" s="36"/>
      <c r="B206" s="36"/>
      <c r="C206" s="36"/>
      <c r="D206" s="36"/>
      <c r="E206" s="36"/>
      <c r="F206" s="36"/>
      <c r="G206" s="43"/>
    </row>
    <row r="207" spans="1:7" ht="12.75">
      <c r="A207" s="36"/>
      <c r="B207" s="36"/>
      <c r="C207" s="36"/>
      <c r="D207" s="36"/>
      <c r="E207" s="36"/>
      <c r="F207" s="36"/>
      <c r="G207" s="43"/>
    </row>
    <row r="208" spans="1:7" ht="12.75">
      <c r="A208" s="36"/>
      <c r="B208" s="36"/>
      <c r="C208" s="36"/>
      <c r="D208" s="36"/>
      <c r="E208" s="36"/>
      <c r="F208" s="36"/>
      <c r="G208" s="43"/>
    </row>
    <row r="209" spans="1:7" ht="12.75">
      <c r="A209" s="36"/>
      <c r="B209" s="36"/>
      <c r="C209" s="36"/>
      <c r="D209" s="36"/>
      <c r="E209" s="36"/>
      <c r="F209" s="36"/>
      <c r="G209" s="43"/>
    </row>
    <row r="210" spans="1:7" ht="12.75">
      <c r="A210" s="36"/>
      <c r="B210" s="36"/>
      <c r="C210" s="36"/>
      <c r="D210" s="36"/>
      <c r="E210" s="36"/>
      <c r="F210" s="36"/>
      <c r="G210" s="43"/>
    </row>
    <row r="211" spans="1:7" ht="12.75">
      <c r="A211" s="36"/>
      <c r="B211" s="36"/>
      <c r="C211" s="36"/>
      <c r="D211" s="36"/>
      <c r="E211" s="36"/>
      <c r="F211" s="36"/>
      <c r="G211" s="43"/>
    </row>
    <row r="212" spans="1:7" ht="12.75">
      <c r="A212" s="36"/>
      <c r="B212" s="36"/>
      <c r="C212" s="36"/>
      <c r="D212" s="36"/>
      <c r="E212" s="36"/>
      <c r="F212" s="36"/>
      <c r="G212" s="43"/>
    </row>
    <row r="213" spans="1:7" ht="12.75">
      <c r="A213" s="36"/>
      <c r="B213" s="36"/>
      <c r="C213" s="36"/>
      <c r="D213" s="36"/>
      <c r="E213" s="36"/>
      <c r="F213" s="36"/>
      <c r="G213" s="43"/>
    </row>
    <row r="214" spans="1:7" ht="12.75">
      <c r="A214" s="36"/>
      <c r="B214" s="36"/>
      <c r="C214" s="36"/>
      <c r="D214" s="36"/>
      <c r="E214" s="36"/>
      <c r="F214" s="36"/>
      <c r="G214" s="43"/>
    </row>
    <row r="215" spans="1:7" ht="12.75">
      <c r="A215" s="36"/>
      <c r="B215" s="36"/>
      <c r="C215" s="36"/>
      <c r="D215" s="36"/>
      <c r="E215" s="36"/>
      <c r="F215" s="36"/>
      <c r="G215" s="43"/>
    </row>
    <row r="216" spans="1:7" ht="12.75">
      <c r="A216" s="36"/>
      <c r="B216" s="36"/>
      <c r="C216" s="36"/>
      <c r="D216" s="36"/>
      <c r="E216" s="36"/>
      <c r="F216" s="36"/>
      <c r="G216" s="43"/>
    </row>
    <row r="217" spans="1:7" ht="12.75">
      <c r="A217" s="36"/>
      <c r="B217" s="36"/>
      <c r="C217" s="36"/>
      <c r="D217" s="36"/>
      <c r="E217" s="36"/>
      <c r="F217" s="36"/>
      <c r="G217" s="43"/>
    </row>
    <row r="218" spans="1:7" ht="12.75">
      <c r="A218" s="36"/>
      <c r="B218" s="36"/>
      <c r="C218" s="36"/>
      <c r="D218" s="36"/>
      <c r="E218" s="36"/>
      <c r="F218" s="36"/>
      <c r="G218" s="43"/>
    </row>
    <row r="219" spans="1:7" ht="12.75">
      <c r="A219" s="36"/>
      <c r="B219" s="36"/>
      <c r="C219" s="36"/>
      <c r="D219" s="36"/>
      <c r="E219" s="36"/>
      <c r="F219" s="36"/>
      <c r="G219" s="43"/>
    </row>
    <row r="220" spans="1:7" ht="12.75">
      <c r="A220" s="36"/>
      <c r="B220" s="36"/>
      <c r="C220" s="36"/>
      <c r="D220" s="36"/>
      <c r="E220" s="36"/>
      <c r="F220" s="36"/>
      <c r="G220" s="43"/>
    </row>
    <row r="221" spans="1:7" ht="12.75">
      <c r="A221" s="36"/>
      <c r="B221" s="36"/>
      <c r="C221" s="36"/>
      <c r="D221" s="36"/>
      <c r="E221" s="36"/>
      <c r="F221" s="36"/>
      <c r="G221" s="43"/>
    </row>
    <row r="222" spans="1:7" ht="12.75">
      <c r="A222" s="36"/>
      <c r="B222" s="36"/>
      <c r="C222" s="36"/>
      <c r="D222" s="36"/>
      <c r="E222" s="36"/>
      <c r="F222" s="36"/>
      <c r="G222" s="43"/>
    </row>
    <row r="223" spans="1:7" ht="12.75">
      <c r="A223" s="36"/>
      <c r="B223" s="36"/>
      <c r="C223" s="36"/>
      <c r="D223" s="36"/>
      <c r="E223" s="36"/>
      <c r="F223" s="36"/>
      <c r="G223" s="43"/>
    </row>
    <row r="224" spans="1:7" ht="12.75">
      <c r="A224" s="36"/>
      <c r="B224" s="36"/>
      <c r="C224" s="36"/>
      <c r="D224" s="36"/>
      <c r="E224" s="36"/>
      <c r="F224" s="36"/>
      <c r="G224" s="43"/>
    </row>
    <row r="225" spans="1:7" ht="12.75">
      <c r="A225" s="36"/>
      <c r="B225" s="36"/>
      <c r="C225" s="36"/>
      <c r="D225" s="36"/>
      <c r="E225" s="36"/>
      <c r="F225" s="36"/>
      <c r="G225" s="43"/>
    </row>
    <row r="226" spans="1:7" ht="12.75">
      <c r="A226" s="36"/>
      <c r="B226" s="36"/>
      <c r="C226" s="36"/>
      <c r="D226" s="36"/>
      <c r="E226" s="36"/>
      <c r="F226" s="36"/>
      <c r="G226" s="43"/>
    </row>
    <row r="227" spans="1:7" ht="12.75">
      <c r="A227" s="36"/>
      <c r="B227" s="36"/>
      <c r="C227" s="36"/>
      <c r="D227" s="36"/>
      <c r="E227" s="36"/>
      <c r="F227" s="36"/>
      <c r="G227" s="43"/>
    </row>
    <row r="228" spans="1:7" ht="12.75">
      <c r="A228" s="36"/>
      <c r="B228" s="36"/>
      <c r="C228" s="36"/>
      <c r="D228" s="36"/>
      <c r="E228" s="36"/>
      <c r="F228" s="36"/>
      <c r="G228" s="43"/>
    </row>
    <row r="229" spans="1:7" ht="12.75">
      <c r="A229" s="36"/>
      <c r="B229" s="36"/>
      <c r="C229" s="36"/>
      <c r="D229" s="36"/>
      <c r="E229" s="36"/>
      <c r="F229" s="36"/>
      <c r="G229" s="43"/>
    </row>
    <row r="230" spans="1:7" ht="12.75">
      <c r="A230" s="36"/>
      <c r="B230" s="36"/>
      <c r="C230" s="36"/>
      <c r="D230" s="36"/>
      <c r="E230" s="36"/>
      <c r="F230" s="36"/>
      <c r="G230" s="43"/>
    </row>
    <row r="231" spans="1:7" ht="12.75">
      <c r="A231" s="36"/>
      <c r="B231" s="36"/>
      <c r="C231" s="36"/>
      <c r="D231" s="36"/>
      <c r="E231" s="36"/>
      <c r="F231" s="36"/>
      <c r="G231" s="43"/>
    </row>
    <row r="232" spans="1:7" ht="12.75">
      <c r="A232" s="36"/>
      <c r="B232" s="36"/>
      <c r="C232" s="36"/>
      <c r="D232" s="36"/>
      <c r="E232" s="36"/>
      <c r="F232" s="36"/>
      <c r="G232" s="43"/>
    </row>
    <row r="233" spans="1:7" ht="12.75">
      <c r="A233" s="36"/>
      <c r="B233" s="36"/>
      <c r="C233" s="36"/>
      <c r="D233" s="36"/>
      <c r="E233" s="36"/>
      <c r="F233" s="36"/>
      <c r="G233" s="43"/>
    </row>
    <row r="234" spans="1:7" ht="12.75">
      <c r="A234" s="36"/>
      <c r="B234" s="36"/>
      <c r="C234" s="36"/>
      <c r="D234" s="36"/>
      <c r="E234" s="36"/>
      <c r="F234" s="36"/>
      <c r="G234" s="43"/>
    </row>
    <row r="235" spans="1:7" ht="12.75">
      <c r="A235" s="36"/>
      <c r="B235" s="36"/>
      <c r="C235" s="36"/>
      <c r="D235" s="36"/>
      <c r="E235" s="36"/>
      <c r="F235" s="36"/>
      <c r="G235" s="43"/>
    </row>
    <row r="236" spans="1:7" ht="12.75">
      <c r="A236" s="36"/>
      <c r="B236" s="36"/>
      <c r="C236" s="36"/>
      <c r="D236" s="36"/>
      <c r="E236" s="36"/>
      <c r="F236" s="36"/>
      <c r="G236" s="43"/>
    </row>
    <row r="237" spans="1:7" ht="12.75">
      <c r="A237" s="36"/>
      <c r="B237" s="36"/>
      <c r="C237" s="36"/>
      <c r="D237" s="36"/>
      <c r="E237" s="36"/>
      <c r="F237" s="36"/>
      <c r="G237" s="43"/>
    </row>
    <row r="238" spans="1:7" ht="12.75">
      <c r="A238" s="36"/>
      <c r="B238" s="36"/>
      <c r="C238" s="36"/>
      <c r="D238" s="36"/>
      <c r="E238" s="36"/>
      <c r="F238" s="36"/>
      <c r="G238" s="43"/>
    </row>
    <row r="239" spans="1:7" ht="12.75">
      <c r="A239" s="36"/>
      <c r="B239" s="36"/>
      <c r="C239" s="36"/>
      <c r="D239" s="36"/>
      <c r="E239" s="36"/>
      <c r="F239" s="36"/>
      <c r="G239" s="43"/>
    </row>
    <row r="240" spans="1:7" ht="12.75">
      <c r="A240" s="36"/>
      <c r="B240" s="36"/>
      <c r="C240" s="36"/>
      <c r="D240" s="36"/>
      <c r="E240" s="36"/>
      <c r="F240" s="36"/>
      <c r="G240" s="43"/>
    </row>
    <row r="241" spans="1:7" ht="12.75">
      <c r="A241" s="36"/>
      <c r="B241" s="36"/>
      <c r="C241" s="36"/>
      <c r="D241" s="36"/>
      <c r="E241" s="36"/>
      <c r="F241" s="36"/>
      <c r="G241" s="43"/>
    </row>
    <row r="242" spans="1:7" ht="12.75">
      <c r="A242" s="36"/>
      <c r="B242" s="36"/>
      <c r="C242" s="36"/>
      <c r="D242" s="36"/>
      <c r="E242" s="36"/>
      <c r="F242" s="36"/>
      <c r="G242" s="43"/>
    </row>
    <row r="243" spans="1:7" ht="12.75">
      <c r="A243" s="36"/>
      <c r="B243" s="36"/>
      <c r="C243" s="36"/>
      <c r="D243" s="36"/>
      <c r="E243" s="36"/>
      <c r="F243" s="36"/>
      <c r="G243" s="43"/>
    </row>
    <row r="244" spans="1:7" ht="12.75">
      <c r="A244" s="36"/>
      <c r="B244" s="36"/>
      <c r="C244" s="36"/>
      <c r="D244" s="36"/>
      <c r="E244" s="36"/>
      <c r="F244" s="36"/>
      <c r="G244" s="43"/>
    </row>
    <row r="245" spans="1:7" ht="12.75">
      <c r="A245" s="36"/>
      <c r="B245" s="36"/>
      <c r="C245" s="36"/>
      <c r="D245" s="36"/>
      <c r="E245" s="36"/>
      <c r="F245" s="36"/>
      <c r="G245" s="43"/>
    </row>
    <row r="246" spans="1:7" ht="12.75">
      <c r="A246" s="36"/>
      <c r="B246" s="36"/>
      <c r="C246" s="36"/>
      <c r="D246" s="36"/>
      <c r="E246" s="36"/>
      <c r="F246" s="36"/>
      <c r="G246" s="43"/>
    </row>
    <row r="247" spans="1:7" ht="12.75">
      <c r="A247" s="36"/>
      <c r="B247" s="36"/>
      <c r="C247" s="36"/>
      <c r="D247" s="36"/>
      <c r="E247" s="36"/>
      <c r="F247" s="36"/>
      <c r="G247" s="43"/>
    </row>
    <row r="248" spans="1:7" ht="12.75">
      <c r="A248" s="36"/>
      <c r="B248" s="36"/>
      <c r="C248" s="36"/>
      <c r="D248" s="36"/>
      <c r="E248" s="36"/>
      <c r="F248" s="36"/>
      <c r="G248" s="43"/>
    </row>
    <row r="249" spans="1:7" ht="12.75">
      <c r="A249" s="36"/>
      <c r="B249" s="36"/>
      <c r="C249" s="36"/>
      <c r="D249" s="36"/>
      <c r="E249" s="36"/>
      <c r="F249" s="36"/>
      <c r="G249" s="43"/>
    </row>
    <row r="250" spans="1:7" ht="12.75">
      <c r="A250" s="36"/>
      <c r="B250" s="36"/>
      <c r="C250" s="36"/>
      <c r="D250" s="36"/>
      <c r="E250" s="36"/>
      <c r="F250" s="36"/>
      <c r="G250" s="43"/>
    </row>
    <row r="251" spans="1:7" ht="12.75">
      <c r="A251" s="36"/>
      <c r="B251" s="36"/>
      <c r="C251" s="36"/>
      <c r="D251" s="36"/>
      <c r="E251" s="36"/>
      <c r="F251" s="36"/>
      <c r="G251" s="43"/>
    </row>
    <row r="252" spans="1:7" ht="12.75">
      <c r="A252" s="36"/>
      <c r="B252" s="36"/>
      <c r="C252" s="36"/>
      <c r="D252" s="36"/>
      <c r="E252" s="36"/>
      <c r="F252" s="36"/>
      <c r="G252" s="43"/>
    </row>
    <row r="253" spans="1:7" ht="12.75">
      <c r="A253" s="36"/>
      <c r="B253" s="36"/>
      <c r="C253" s="36"/>
      <c r="D253" s="36"/>
      <c r="E253" s="36"/>
      <c r="F253" s="36"/>
      <c r="G253" s="43"/>
    </row>
    <row r="254" spans="1:7" ht="12.75">
      <c r="A254" s="36"/>
      <c r="B254" s="36"/>
      <c r="C254" s="36"/>
      <c r="D254" s="36"/>
      <c r="E254" s="36"/>
      <c r="F254" s="36"/>
      <c r="G254" s="43"/>
    </row>
    <row r="255" spans="1:7" ht="12.75">
      <c r="A255" s="36"/>
      <c r="B255" s="36"/>
      <c r="C255" s="36"/>
      <c r="D255" s="36"/>
      <c r="E255" s="36"/>
      <c r="F255" s="36"/>
      <c r="G255" s="43"/>
    </row>
    <row r="256" spans="1:7" ht="12.75">
      <c r="A256" s="36"/>
      <c r="B256" s="36"/>
      <c r="C256" s="36"/>
      <c r="D256" s="36"/>
      <c r="E256" s="36"/>
      <c r="F256" s="36"/>
      <c r="G256" s="43"/>
    </row>
    <row r="257" spans="1:7" ht="12.75">
      <c r="A257" s="36"/>
      <c r="B257" s="36"/>
      <c r="C257" s="36"/>
      <c r="D257" s="36"/>
      <c r="E257" s="36"/>
      <c r="F257" s="36"/>
      <c r="G257" s="43"/>
    </row>
    <row r="258" spans="1:7" ht="12.75">
      <c r="A258" s="36"/>
      <c r="B258" s="36"/>
      <c r="C258" s="36"/>
      <c r="D258" s="36"/>
      <c r="E258" s="36"/>
      <c r="F258" s="36"/>
      <c r="G258" s="43"/>
    </row>
    <row r="259" spans="1:7" ht="12.75">
      <c r="A259" s="36"/>
      <c r="B259" s="36"/>
      <c r="C259" s="36"/>
      <c r="D259" s="36"/>
      <c r="E259" s="36"/>
      <c r="F259" s="36"/>
      <c r="G259" s="43"/>
    </row>
    <row r="260" spans="1:7" ht="12.75">
      <c r="A260" s="36"/>
      <c r="B260" s="36"/>
      <c r="C260" s="36"/>
      <c r="D260" s="36"/>
      <c r="E260" s="36"/>
      <c r="F260" s="36"/>
      <c r="G260" s="43"/>
    </row>
    <row r="261" spans="1:7" ht="12.75">
      <c r="A261" s="36"/>
      <c r="B261" s="36"/>
      <c r="C261" s="36"/>
      <c r="D261" s="36"/>
      <c r="E261" s="36"/>
      <c r="F261" s="36"/>
      <c r="G261" s="43"/>
    </row>
    <row r="262" spans="1:7" ht="12.75">
      <c r="A262" s="36"/>
      <c r="B262" s="36"/>
      <c r="C262" s="36"/>
      <c r="D262" s="36"/>
      <c r="E262" s="36"/>
      <c r="F262" s="36"/>
      <c r="G262" s="43"/>
    </row>
    <row r="263" spans="1:7" ht="12.75">
      <c r="A263" s="36"/>
      <c r="B263" s="36"/>
      <c r="C263" s="36"/>
      <c r="D263" s="36"/>
      <c r="E263" s="36"/>
      <c r="F263" s="36"/>
      <c r="G263" s="43"/>
    </row>
    <row r="264" spans="1:7" ht="12.75">
      <c r="A264" s="36"/>
      <c r="B264" s="36"/>
      <c r="C264" s="36"/>
      <c r="D264" s="36"/>
      <c r="E264" s="36"/>
      <c r="F264" s="36"/>
      <c r="G264" s="43"/>
    </row>
    <row r="265" spans="1:7" ht="12.75">
      <c r="A265" s="36"/>
      <c r="B265" s="36"/>
      <c r="C265" s="36"/>
      <c r="D265" s="36"/>
      <c r="E265" s="36"/>
      <c r="F265" s="36"/>
      <c r="G265" s="43"/>
    </row>
    <row r="266" spans="1:7" ht="12.75">
      <c r="A266" s="36"/>
      <c r="B266" s="36"/>
      <c r="C266" s="36"/>
      <c r="D266" s="36"/>
      <c r="E266" s="36"/>
      <c r="F266" s="36"/>
      <c r="G266" s="43"/>
    </row>
    <row r="267" spans="1:7" ht="12.75">
      <c r="A267" s="36"/>
      <c r="B267" s="36"/>
      <c r="C267" s="36"/>
      <c r="D267" s="36"/>
      <c r="E267" s="36"/>
      <c r="F267" s="36"/>
      <c r="G267" s="43"/>
    </row>
    <row r="268" spans="1:7" ht="12.75">
      <c r="A268" s="36"/>
      <c r="B268" s="36"/>
      <c r="C268" s="36"/>
      <c r="D268" s="36"/>
      <c r="E268" s="36"/>
      <c r="F268" s="36"/>
      <c r="G268" s="43"/>
    </row>
    <row r="269" spans="1:7" ht="12.75">
      <c r="A269" s="36"/>
      <c r="B269" s="36"/>
      <c r="C269" s="36"/>
      <c r="D269" s="36"/>
      <c r="E269" s="36"/>
      <c r="F269" s="36"/>
      <c r="G269" s="43"/>
    </row>
    <row r="270" spans="1:7" ht="12.75">
      <c r="A270" s="36"/>
      <c r="B270" s="36"/>
      <c r="C270" s="36"/>
      <c r="D270" s="36"/>
      <c r="E270" s="36"/>
      <c r="F270" s="36"/>
      <c r="G270" s="43"/>
    </row>
    <row r="271" spans="1:7" ht="12.75">
      <c r="A271" s="36"/>
      <c r="B271" s="36"/>
      <c r="C271" s="36"/>
      <c r="D271" s="36"/>
      <c r="E271" s="36"/>
      <c r="F271" s="36"/>
      <c r="G271" s="43"/>
    </row>
    <row r="272" spans="1:7" ht="12.75">
      <c r="A272" s="36"/>
      <c r="B272" s="36"/>
      <c r="C272" s="36"/>
      <c r="D272" s="36"/>
      <c r="E272" s="36"/>
      <c r="F272" s="36"/>
      <c r="G272" s="43"/>
    </row>
    <row r="273" spans="1:7" ht="12.75">
      <c r="A273" s="36"/>
      <c r="B273" s="36"/>
      <c r="C273" s="36"/>
      <c r="D273" s="36"/>
      <c r="E273" s="36"/>
      <c r="F273" s="36"/>
      <c r="G273" s="43"/>
    </row>
    <row r="274" spans="1:7" ht="12.75">
      <c r="A274" s="36"/>
      <c r="B274" s="36"/>
      <c r="C274" s="36"/>
      <c r="D274" s="36"/>
      <c r="E274" s="36"/>
      <c r="F274" s="36"/>
      <c r="G274" s="43"/>
    </row>
  </sheetData>
  <sheetProtection selectLockedCells="1" selectUnlockedCells="1"/>
  <mergeCells count="4">
    <mergeCell ref="E1:G1"/>
    <mergeCell ref="E2:G2"/>
    <mergeCell ref="A4:G4"/>
    <mergeCell ref="E5:G5"/>
  </mergeCells>
  <printOptions/>
  <pageMargins left="0.5118110236220472" right="0.31496062992125984" top="0.5511811023622047" bottom="0.35433070866141736" header="0" footer="0"/>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A1:N38"/>
  <sheetViews>
    <sheetView zoomScalePageLayoutView="0" workbookViewId="0" topLeftCell="A1">
      <selection activeCell="F7" sqref="F7"/>
    </sheetView>
  </sheetViews>
  <sheetFormatPr defaultColWidth="9.140625" defaultRowHeight="12.75"/>
  <cols>
    <col min="6" max="6" width="19.8515625" style="0" customWidth="1"/>
    <col min="7" max="7" width="6.7109375" style="0" customWidth="1"/>
    <col min="8" max="8" width="4.57421875" style="0" customWidth="1"/>
    <col min="9" max="9" width="3.7109375" style="0" customWidth="1"/>
    <col min="10" max="10" width="3.28125" style="0" hidden="1" customWidth="1"/>
    <col min="11" max="11" width="6.28125" style="0" customWidth="1"/>
    <col min="12" max="12" width="2.7109375" style="0" customWidth="1"/>
    <col min="13" max="13" width="2.8515625" style="0" customWidth="1"/>
  </cols>
  <sheetData>
    <row r="1" spans="1:13" ht="15.75" customHeight="1">
      <c r="A1" s="59"/>
      <c r="B1" s="59"/>
      <c r="C1" s="59"/>
      <c r="D1" s="59"/>
      <c r="E1" s="60"/>
      <c r="F1" s="149" t="s">
        <v>200</v>
      </c>
      <c r="G1" s="149"/>
      <c r="H1" s="149"/>
      <c r="I1" s="149"/>
      <c r="J1" s="149"/>
      <c r="K1" s="149"/>
      <c r="L1" s="149"/>
      <c r="M1" s="149"/>
    </row>
    <row r="2" spans="1:13" ht="15" customHeight="1">
      <c r="A2" s="59"/>
      <c r="B2" s="59"/>
      <c r="C2" s="59"/>
      <c r="D2" s="59"/>
      <c r="E2" s="60"/>
      <c r="F2" s="150" t="s">
        <v>208</v>
      </c>
      <c r="G2" s="150"/>
      <c r="H2" s="150"/>
      <c r="I2" s="150"/>
      <c r="J2" s="150"/>
      <c r="K2" s="150"/>
      <c r="L2" s="150"/>
      <c r="M2" s="150"/>
    </row>
    <row r="3" spans="1:13" ht="15">
      <c r="A3" s="59"/>
      <c r="B3" s="59"/>
      <c r="C3" s="59"/>
      <c r="D3" s="59"/>
      <c r="E3" s="60"/>
      <c r="F3" s="150"/>
      <c r="G3" s="150"/>
      <c r="H3" s="150"/>
      <c r="I3" s="150"/>
      <c r="J3" s="150"/>
      <c r="K3" s="150"/>
      <c r="L3" s="150"/>
      <c r="M3" s="150"/>
    </row>
    <row r="4" spans="1:13" ht="15">
      <c r="A4" s="59"/>
      <c r="B4" s="59"/>
      <c r="C4" s="59"/>
      <c r="D4" s="59"/>
      <c r="E4" s="60"/>
      <c r="F4" s="150"/>
      <c r="G4" s="150"/>
      <c r="H4" s="150"/>
      <c r="I4" s="150"/>
      <c r="J4" s="150"/>
      <c r="K4" s="150"/>
      <c r="L4" s="150"/>
      <c r="M4" s="150"/>
    </row>
    <row r="5" spans="1:13" ht="15" customHeight="1">
      <c r="A5" s="59"/>
      <c r="B5" s="59"/>
      <c r="C5" s="59"/>
      <c r="D5" s="59"/>
      <c r="E5" s="60"/>
      <c r="F5" s="150"/>
      <c r="G5" s="150"/>
      <c r="H5" s="150"/>
      <c r="I5" s="150"/>
      <c r="J5" s="150"/>
      <c r="K5" s="150"/>
      <c r="L5" s="150"/>
      <c r="M5" s="150"/>
    </row>
    <row r="6" spans="1:14" ht="15" customHeight="1">
      <c r="A6" s="59"/>
      <c r="B6" s="59"/>
      <c r="C6" s="59"/>
      <c r="D6" s="59"/>
      <c r="E6" s="60"/>
      <c r="F6" s="149" t="s">
        <v>320</v>
      </c>
      <c r="G6" s="149"/>
      <c r="H6" s="149"/>
      <c r="I6" s="149"/>
      <c r="J6" s="149"/>
      <c r="K6" s="149"/>
      <c r="L6" s="149"/>
      <c r="M6" s="149"/>
      <c r="N6" s="60"/>
    </row>
    <row r="7" spans="1:13" ht="4.5" customHeight="1">
      <c r="A7" s="59"/>
      <c r="B7" s="59"/>
      <c r="C7" s="59"/>
      <c r="D7" s="59"/>
      <c r="E7" s="59"/>
      <c r="F7" s="59"/>
      <c r="G7" s="59"/>
      <c r="H7" s="174"/>
      <c r="I7" s="174"/>
      <c r="J7" s="174"/>
      <c r="K7" s="174"/>
      <c r="L7" s="174"/>
      <c r="M7" s="174"/>
    </row>
    <row r="8" spans="1:14" ht="15.75" customHeight="1">
      <c r="A8" s="151" t="s">
        <v>210</v>
      </c>
      <c r="B8" s="151"/>
      <c r="C8" s="151"/>
      <c r="D8" s="151"/>
      <c r="E8" s="151"/>
      <c r="F8" s="151"/>
      <c r="G8" s="151"/>
      <c r="H8" s="151"/>
      <c r="I8" s="151"/>
      <c r="J8" s="151"/>
      <c r="K8" s="151"/>
      <c r="L8" s="151"/>
      <c r="M8" s="151"/>
      <c r="N8" s="61"/>
    </row>
    <row r="9" spans="1:13" ht="15.75" customHeight="1">
      <c r="A9" s="151"/>
      <c r="B9" s="151"/>
      <c r="C9" s="151"/>
      <c r="D9" s="151"/>
      <c r="E9" s="151"/>
      <c r="F9" s="151"/>
      <c r="G9" s="151"/>
      <c r="H9" s="151"/>
      <c r="I9" s="151"/>
      <c r="J9" s="151"/>
      <c r="K9" s="151"/>
      <c r="L9" s="151"/>
      <c r="M9" s="151"/>
    </row>
    <row r="10" spans="1:13" ht="12" customHeight="1">
      <c r="A10" s="151"/>
      <c r="B10" s="151"/>
      <c r="C10" s="151"/>
      <c r="D10" s="151"/>
      <c r="E10" s="151"/>
      <c r="F10" s="151"/>
      <c r="G10" s="151"/>
      <c r="H10" s="151"/>
      <c r="I10" s="151"/>
      <c r="J10" s="151"/>
      <c r="K10" s="151"/>
      <c r="L10" s="151"/>
      <c r="M10" s="151"/>
    </row>
    <row r="11" spans="1:13" ht="10.5" customHeight="1" hidden="1">
      <c r="A11" s="151"/>
      <c r="B11" s="151"/>
      <c r="C11" s="151"/>
      <c r="D11" s="151"/>
      <c r="E11" s="151"/>
      <c r="F11" s="151"/>
      <c r="G11" s="151"/>
      <c r="H11" s="151"/>
      <c r="I11" s="151"/>
      <c r="J11" s="151"/>
      <c r="K11" s="151"/>
      <c r="L11" s="151"/>
      <c r="M11" s="151"/>
    </row>
    <row r="12" spans="1:13" ht="15.75" thickBot="1">
      <c r="A12" s="59"/>
      <c r="B12" s="59"/>
      <c r="C12" s="59"/>
      <c r="D12" s="59"/>
      <c r="E12" s="59"/>
      <c r="F12" s="59"/>
      <c r="G12" s="59"/>
      <c r="H12" s="166"/>
      <c r="I12" s="166"/>
      <c r="J12" s="166"/>
      <c r="K12" s="167" t="s">
        <v>201</v>
      </c>
      <c r="L12" s="167"/>
      <c r="M12" s="167"/>
    </row>
    <row r="13" spans="1:13" ht="15.75">
      <c r="A13" s="168" t="s">
        <v>202</v>
      </c>
      <c r="B13" s="169"/>
      <c r="C13" s="169"/>
      <c r="D13" s="169"/>
      <c r="E13" s="169"/>
      <c r="F13" s="170"/>
      <c r="G13" s="62" t="s">
        <v>2</v>
      </c>
      <c r="H13" s="168" t="s">
        <v>3</v>
      </c>
      <c r="I13" s="169"/>
      <c r="J13" s="170"/>
      <c r="K13" s="171" t="s">
        <v>203</v>
      </c>
      <c r="L13" s="172"/>
      <c r="M13" s="173"/>
    </row>
    <row r="14" spans="1:13" ht="15.75">
      <c r="A14" s="164" t="s">
        <v>6</v>
      </c>
      <c r="B14" s="164"/>
      <c r="C14" s="164"/>
      <c r="D14" s="164"/>
      <c r="E14" s="164"/>
      <c r="F14" s="164"/>
      <c r="G14" s="63" t="s">
        <v>7</v>
      </c>
      <c r="H14" s="156"/>
      <c r="I14" s="156"/>
      <c r="J14" s="156"/>
      <c r="K14" s="157">
        <v>5345.1</v>
      </c>
      <c r="L14" s="157"/>
      <c r="M14" s="157"/>
    </row>
    <row r="15" spans="1:13" ht="50.25" customHeight="1">
      <c r="A15" s="158" t="s">
        <v>8</v>
      </c>
      <c r="B15" s="158"/>
      <c r="C15" s="158"/>
      <c r="D15" s="158"/>
      <c r="E15" s="158"/>
      <c r="F15" s="158"/>
      <c r="G15" s="64" t="s">
        <v>7</v>
      </c>
      <c r="H15" s="159" t="s">
        <v>9</v>
      </c>
      <c r="I15" s="159"/>
      <c r="J15" s="159"/>
      <c r="K15" s="160">
        <v>5176.4</v>
      </c>
      <c r="L15" s="160"/>
      <c r="M15" s="160"/>
    </row>
    <row r="16" spans="1:13" ht="45" customHeight="1">
      <c r="A16" s="158" t="s">
        <v>87</v>
      </c>
      <c r="B16" s="158"/>
      <c r="C16" s="158"/>
      <c r="D16" s="158"/>
      <c r="E16" s="158"/>
      <c r="F16" s="158"/>
      <c r="G16" s="64" t="s">
        <v>7</v>
      </c>
      <c r="H16" s="159" t="s">
        <v>57</v>
      </c>
      <c r="I16" s="159"/>
      <c r="J16" s="159"/>
      <c r="K16" s="160">
        <v>28.6</v>
      </c>
      <c r="L16" s="160"/>
      <c r="M16" s="160"/>
    </row>
    <row r="17" spans="1:13" ht="15.75">
      <c r="A17" s="158" t="s">
        <v>204</v>
      </c>
      <c r="B17" s="158"/>
      <c r="C17" s="158"/>
      <c r="D17" s="158"/>
      <c r="E17" s="158"/>
      <c r="F17" s="158"/>
      <c r="G17" s="64" t="s">
        <v>7</v>
      </c>
      <c r="H17" s="159" t="s">
        <v>36</v>
      </c>
      <c r="I17" s="159"/>
      <c r="J17" s="159"/>
      <c r="K17" s="160">
        <v>140.1</v>
      </c>
      <c r="L17" s="160"/>
      <c r="M17" s="160"/>
    </row>
    <row r="18" spans="1:13" ht="15.75">
      <c r="A18" s="155" t="s">
        <v>39</v>
      </c>
      <c r="B18" s="155"/>
      <c r="C18" s="155"/>
      <c r="D18" s="155"/>
      <c r="E18" s="155"/>
      <c r="F18" s="155"/>
      <c r="G18" s="63" t="s">
        <v>40</v>
      </c>
      <c r="H18" s="156"/>
      <c r="I18" s="156"/>
      <c r="J18" s="156"/>
      <c r="K18" s="157">
        <v>92.5</v>
      </c>
      <c r="L18" s="157"/>
      <c r="M18" s="157"/>
    </row>
    <row r="19" spans="1:13" ht="15.75">
      <c r="A19" s="158" t="s">
        <v>205</v>
      </c>
      <c r="B19" s="158"/>
      <c r="C19" s="158"/>
      <c r="D19" s="158"/>
      <c r="E19" s="158"/>
      <c r="F19" s="158"/>
      <c r="G19" s="64" t="s">
        <v>40</v>
      </c>
      <c r="H19" s="159" t="s">
        <v>42</v>
      </c>
      <c r="I19" s="159"/>
      <c r="J19" s="159"/>
      <c r="K19" s="160">
        <v>92.5</v>
      </c>
      <c r="L19" s="160"/>
      <c r="M19" s="160"/>
    </row>
    <row r="20" spans="1:13" ht="28.5" customHeight="1">
      <c r="A20" s="155" t="s">
        <v>45</v>
      </c>
      <c r="B20" s="155"/>
      <c r="C20" s="155"/>
      <c r="D20" s="155"/>
      <c r="E20" s="155"/>
      <c r="F20" s="155"/>
      <c r="G20" s="63" t="s">
        <v>42</v>
      </c>
      <c r="H20" s="156"/>
      <c r="I20" s="156"/>
      <c r="J20" s="156"/>
      <c r="K20" s="157">
        <v>30.2</v>
      </c>
      <c r="L20" s="157"/>
      <c r="M20" s="157"/>
    </row>
    <row r="21" spans="1:13" ht="27.75" customHeight="1">
      <c r="A21" s="158" t="s">
        <v>46</v>
      </c>
      <c r="B21" s="158"/>
      <c r="C21" s="158"/>
      <c r="D21" s="158"/>
      <c r="E21" s="158"/>
      <c r="F21" s="158"/>
      <c r="G21" s="64" t="s">
        <v>42</v>
      </c>
      <c r="H21" s="159" t="s">
        <v>47</v>
      </c>
      <c r="I21" s="159"/>
      <c r="J21" s="159"/>
      <c r="K21" s="160">
        <v>30.2</v>
      </c>
      <c r="L21" s="160"/>
      <c r="M21" s="160"/>
    </row>
    <row r="22" spans="1:13" ht="15.75">
      <c r="A22" s="164" t="s">
        <v>83</v>
      </c>
      <c r="B22" s="164"/>
      <c r="C22" s="164"/>
      <c r="D22" s="164"/>
      <c r="E22" s="164"/>
      <c r="F22" s="164"/>
      <c r="G22" s="63" t="s">
        <v>9</v>
      </c>
      <c r="H22" s="156"/>
      <c r="I22" s="156"/>
      <c r="J22" s="156"/>
      <c r="K22" s="157">
        <v>1034.8</v>
      </c>
      <c r="L22" s="157"/>
      <c r="M22" s="157"/>
    </row>
    <row r="23" spans="1:13" ht="15.75">
      <c r="A23" s="165" t="s">
        <v>84</v>
      </c>
      <c r="B23" s="165"/>
      <c r="C23" s="165"/>
      <c r="D23" s="165"/>
      <c r="E23" s="165"/>
      <c r="F23" s="165"/>
      <c r="G23" s="64" t="s">
        <v>9</v>
      </c>
      <c r="H23" s="159" t="s">
        <v>47</v>
      </c>
      <c r="I23" s="159"/>
      <c r="J23" s="159"/>
      <c r="K23" s="160">
        <v>991.3</v>
      </c>
      <c r="L23" s="160"/>
      <c r="M23" s="160"/>
    </row>
    <row r="24" spans="1:13" ht="15.75">
      <c r="A24" s="163" t="s">
        <v>185</v>
      </c>
      <c r="B24" s="163"/>
      <c r="C24" s="163"/>
      <c r="D24" s="163"/>
      <c r="E24" s="163"/>
      <c r="F24" s="163"/>
      <c r="G24" s="64" t="s">
        <v>9</v>
      </c>
      <c r="H24" s="159" t="s">
        <v>186</v>
      </c>
      <c r="I24" s="159"/>
      <c r="J24" s="159"/>
      <c r="K24" s="160">
        <v>43.5</v>
      </c>
      <c r="L24" s="160"/>
      <c r="M24" s="160"/>
    </row>
    <row r="25" spans="1:13" ht="15.75">
      <c r="A25" s="164" t="s">
        <v>49</v>
      </c>
      <c r="B25" s="164"/>
      <c r="C25" s="164"/>
      <c r="D25" s="164"/>
      <c r="E25" s="164"/>
      <c r="F25" s="164"/>
      <c r="G25" s="63" t="s">
        <v>50</v>
      </c>
      <c r="H25" s="156"/>
      <c r="I25" s="156"/>
      <c r="J25" s="156"/>
      <c r="K25" s="157">
        <v>15192.9</v>
      </c>
      <c r="L25" s="157"/>
      <c r="M25" s="157"/>
    </row>
    <row r="26" spans="1:13" ht="15.75">
      <c r="A26" s="158" t="s">
        <v>51</v>
      </c>
      <c r="B26" s="158"/>
      <c r="C26" s="158"/>
      <c r="D26" s="158"/>
      <c r="E26" s="158"/>
      <c r="F26" s="158"/>
      <c r="G26" s="64" t="s">
        <v>50</v>
      </c>
      <c r="H26" s="159" t="s">
        <v>40</v>
      </c>
      <c r="I26" s="159"/>
      <c r="J26" s="159"/>
      <c r="K26" s="160">
        <v>337.1</v>
      </c>
      <c r="L26" s="160"/>
      <c r="M26" s="160"/>
    </row>
    <row r="27" spans="1:13" ht="15.75">
      <c r="A27" s="158" t="s">
        <v>52</v>
      </c>
      <c r="B27" s="158"/>
      <c r="C27" s="158"/>
      <c r="D27" s="158"/>
      <c r="E27" s="158"/>
      <c r="F27" s="158"/>
      <c r="G27" s="64" t="s">
        <v>50</v>
      </c>
      <c r="H27" s="159" t="s">
        <v>42</v>
      </c>
      <c r="I27" s="159"/>
      <c r="J27" s="159"/>
      <c r="K27" s="160">
        <v>14855.8</v>
      </c>
      <c r="L27" s="160"/>
      <c r="M27" s="160"/>
    </row>
    <row r="28" spans="1:13" ht="15.75">
      <c r="A28" s="155" t="s">
        <v>56</v>
      </c>
      <c r="B28" s="155"/>
      <c r="C28" s="155"/>
      <c r="D28" s="155"/>
      <c r="E28" s="155"/>
      <c r="F28" s="155"/>
      <c r="G28" s="63" t="s">
        <v>57</v>
      </c>
      <c r="H28" s="156"/>
      <c r="I28" s="156"/>
      <c r="J28" s="156"/>
      <c r="K28" s="157">
        <v>8</v>
      </c>
      <c r="L28" s="157"/>
      <c r="M28" s="157"/>
    </row>
    <row r="29" spans="1:13" ht="15.75">
      <c r="A29" s="158" t="s">
        <v>58</v>
      </c>
      <c r="B29" s="158"/>
      <c r="C29" s="158"/>
      <c r="D29" s="158"/>
      <c r="E29" s="158"/>
      <c r="F29" s="158"/>
      <c r="G29" s="64" t="s">
        <v>57</v>
      </c>
      <c r="H29" s="159" t="s">
        <v>50</v>
      </c>
      <c r="I29" s="159"/>
      <c r="J29" s="159"/>
      <c r="K29" s="160">
        <v>8</v>
      </c>
      <c r="L29" s="160"/>
      <c r="M29" s="160"/>
    </row>
    <row r="30" spans="1:13" ht="15.75">
      <c r="A30" s="161" t="s">
        <v>157</v>
      </c>
      <c r="B30" s="161"/>
      <c r="C30" s="161"/>
      <c r="D30" s="161"/>
      <c r="E30" s="161"/>
      <c r="F30" s="161"/>
      <c r="G30" s="63" t="s">
        <v>103</v>
      </c>
      <c r="H30" s="156"/>
      <c r="I30" s="156"/>
      <c r="J30" s="156"/>
      <c r="K30" s="157">
        <v>15.5</v>
      </c>
      <c r="L30" s="157"/>
      <c r="M30" s="157"/>
    </row>
    <row r="31" spans="1:13" ht="78.75" customHeight="1">
      <c r="A31" s="162" t="s">
        <v>158</v>
      </c>
      <c r="B31" s="162"/>
      <c r="C31" s="162"/>
      <c r="D31" s="162"/>
      <c r="E31" s="162"/>
      <c r="F31" s="162"/>
      <c r="G31" s="64" t="s">
        <v>103</v>
      </c>
      <c r="H31" s="159" t="s">
        <v>50</v>
      </c>
      <c r="I31" s="159"/>
      <c r="J31" s="159"/>
      <c r="K31" s="160">
        <v>15.5</v>
      </c>
      <c r="L31" s="160"/>
      <c r="M31" s="160"/>
    </row>
    <row r="32" spans="1:13" ht="18" customHeight="1">
      <c r="A32" s="155" t="s">
        <v>59</v>
      </c>
      <c r="B32" s="155"/>
      <c r="C32" s="155"/>
      <c r="D32" s="155"/>
      <c r="E32" s="155"/>
      <c r="F32" s="155"/>
      <c r="G32" s="63" t="s">
        <v>60</v>
      </c>
      <c r="H32" s="156"/>
      <c r="I32" s="156"/>
      <c r="J32" s="156"/>
      <c r="K32" s="157">
        <v>5921.3</v>
      </c>
      <c r="L32" s="157"/>
      <c r="M32" s="157"/>
    </row>
    <row r="33" spans="1:13" ht="15.75">
      <c r="A33" s="158" t="s">
        <v>61</v>
      </c>
      <c r="B33" s="158"/>
      <c r="C33" s="158"/>
      <c r="D33" s="158"/>
      <c r="E33" s="158"/>
      <c r="F33" s="158"/>
      <c r="G33" s="64" t="s">
        <v>60</v>
      </c>
      <c r="H33" s="159" t="s">
        <v>7</v>
      </c>
      <c r="I33" s="159"/>
      <c r="J33" s="159"/>
      <c r="K33" s="160">
        <v>5921.3</v>
      </c>
      <c r="L33" s="160"/>
      <c r="M33" s="160"/>
    </row>
    <row r="34" spans="1:13" ht="15.75">
      <c r="A34" s="155" t="s">
        <v>206</v>
      </c>
      <c r="B34" s="155"/>
      <c r="C34" s="155"/>
      <c r="D34" s="155"/>
      <c r="E34" s="155"/>
      <c r="F34" s="155"/>
      <c r="G34" s="63">
        <v>10</v>
      </c>
      <c r="H34" s="156" t="s">
        <v>209</v>
      </c>
      <c r="I34" s="156"/>
      <c r="J34" s="156"/>
      <c r="K34" s="157">
        <v>7754.3</v>
      </c>
      <c r="L34" s="157"/>
      <c r="M34" s="157"/>
    </row>
    <row r="35" spans="1:13" ht="15.75">
      <c r="A35" s="158" t="s">
        <v>207</v>
      </c>
      <c r="B35" s="158"/>
      <c r="C35" s="158"/>
      <c r="D35" s="158"/>
      <c r="E35" s="158"/>
      <c r="F35" s="158"/>
      <c r="G35" s="64">
        <v>10</v>
      </c>
      <c r="H35" s="159" t="s">
        <v>42</v>
      </c>
      <c r="I35" s="159"/>
      <c r="J35" s="159"/>
      <c r="K35" s="160">
        <v>7754.3</v>
      </c>
      <c r="L35" s="160"/>
      <c r="M35" s="160"/>
    </row>
    <row r="36" spans="1:13" ht="15.75">
      <c r="A36" s="155" t="s">
        <v>64</v>
      </c>
      <c r="B36" s="155"/>
      <c r="C36" s="155"/>
      <c r="D36" s="155"/>
      <c r="E36" s="155"/>
      <c r="F36" s="155"/>
      <c r="G36" s="63">
        <v>11</v>
      </c>
      <c r="H36" s="156"/>
      <c r="I36" s="156"/>
      <c r="J36" s="156"/>
      <c r="K36" s="157">
        <v>1972.9</v>
      </c>
      <c r="L36" s="157"/>
      <c r="M36" s="157"/>
    </row>
    <row r="37" spans="1:13" ht="15.75">
      <c r="A37" s="158" t="s">
        <v>153</v>
      </c>
      <c r="B37" s="158"/>
      <c r="C37" s="158"/>
      <c r="D37" s="158"/>
      <c r="E37" s="158"/>
      <c r="F37" s="158"/>
      <c r="G37" s="64">
        <v>11</v>
      </c>
      <c r="H37" s="159" t="s">
        <v>40</v>
      </c>
      <c r="I37" s="159"/>
      <c r="J37" s="159"/>
      <c r="K37" s="160">
        <v>1972.9</v>
      </c>
      <c r="L37" s="160"/>
      <c r="M37" s="160"/>
    </row>
    <row r="38" spans="1:13" ht="14.25">
      <c r="A38" s="152" t="s">
        <v>66</v>
      </c>
      <c r="B38" s="152"/>
      <c r="C38" s="152"/>
      <c r="D38" s="152"/>
      <c r="E38" s="152"/>
      <c r="F38" s="152"/>
      <c r="G38" s="65"/>
      <c r="H38" s="153"/>
      <c r="I38" s="153"/>
      <c r="J38" s="153"/>
      <c r="K38" s="154">
        <v>37367.5</v>
      </c>
      <c r="L38" s="154"/>
      <c r="M38" s="154"/>
    </row>
  </sheetData>
  <sheetProtection/>
  <mergeCells count="86">
    <mergeCell ref="H12:J12"/>
    <mergeCell ref="K12:M12"/>
    <mergeCell ref="A13:F13"/>
    <mergeCell ref="H13:J13"/>
    <mergeCell ref="K13:M13"/>
    <mergeCell ref="H7:J7"/>
    <mergeCell ref="K7:M7"/>
    <mergeCell ref="A14:F14"/>
    <mergeCell ref="H14:J14"/>
    <mergeCell ref="K14:M14"/>
    <mergeCell ref="A15:F15"/>
    <mergeCell ref="H15:J15"/>
    <mergeCell ref="K15:M15"/>
    <mergeCell ref="A16:F16"/>
    <mergeCell ref="H16:J16"/>
    <mergeCell ref="K16:M16"/>
    <mergeCell ref="A17:F17"/>
    <mergeCell ref="H17:J17"/>
    <mergeCell ref="K17:M17"/>
    <mergeCell ref="A18:F18"/>
    <mergeCell ref="H18:J18"/>
    <mergeCell ref="K18:M18"/>
    <mergeCell ref="A19:F19"/>
    <mergeCell ref="H19:J19"/>
    <mergeCell ref="K19:M19"/>
    <mergeCell ref="A20:F20"/>
    <mergeCell ref="H20:J20"/>
    <mergeCell ref="K20:M20"/>
    <mergeCell ref="A21:F21"/>
    <mergeCell ref="H21:J21"/>
    <mergeCell ref="K21:M21"/>
    <mergeCell ref="A22:F22"/>
    <mergeCell ref="H22:J22"/>
    <mergeCell ref="K22:M22"/>
    <mergeCell ref="A23:F23"/>
    <mergeCell ref="H23:J23"/>
    <mergeCell ref="K23:M23"/>
    <mergeCell ref="A24:F24"/>
    <mergeCell ref="H24:J24"/>
    <mergeCell ref="K24:M24"/>
    <mergeCell ref="A25:F25"/>
    <mergeCell ref="H25:J25"/>
    <mergeCell ref="K25:M25"/>
    <mergeCell ref="A26:F26"/>
    <mergeCell ref="H26:J26"/>
    <mergeCell ref="K26:M26"/>
    <mergeCell ref="A27:F27"/>
    <mergeCell ref="H27:J27"/>
    <mergeCell ref="K27:M27"/>
    <mergeCell ref="A28:F28"/>
    <mergeCell ref="H28:J28"/>
    <mergeCell ref="K28:M28"/>
    <mergeCell ref="A29:F29"/>
    <mergeCell ref="H29:J29"/>
    <mergeCell ref="K29:M29"/>
    <mergeCell ref="A30:F30"/>
    <mergeCell ref="H30:J30"/>
    <mergeCell ref="K30:M30"/>
    <mergeCell ref="A31:F31"/>
    <mergeCell ref="H31:J31"/>
    <mergeCell ref="K31:M31"/>
    <mergeCell ref="A32:F32"/>
    <mergeCell ref="H32:J32"/>
    <mergeCell ref="K32:M32"/>
    <mergeCell ref="A33:F33"/>
    <mergeCell ref="H33:J33"/>
    <mergeCell ref="K33:M33"/>
    <mergeCell ref="A37:F37"/>
    <mergeCell ref="H37:J37"/>
    <mergeCell ref="K37:M37"/>
    <mergeCell ref="A34:F34"/>
    <mergeCell ref="H34:J34"/>
    <mergeCell ref="K34:M34"/>
    <mergeCell ref="A35:F35"/>
    <mergeCell ref="H35:J35"/>
    <mergeCell ref="K35:M35"/>
    <mergeCell ref="F1:M1"/>
    <mergeCell ref="F2:M5"/>
    <mergeCell ref="F6:M6"/>
    <mergeCell ref="A8:M11"/>
    <mergeCell ref="A38:F38"/>
    <mergeCell ref="H38:J38"/>
    <mergeCell ref="K38:M38"/>
    <mergeCell ref="A36:F36"/>
    <mergeCell ref="H36:J36"/>
    <mergeCell ref="K36:M36"/>
  </mergeCells>
  <printOptions/>
  <pageMargins left="0.5118110236220472" right="0.5118110236220472" top="0.7480314960629921" bottom="0.35433070866141736"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0"/>
  <sheetViews>
    <sheetView tabSelected="1" view="pageBreakPreview" zoomScaleSheetLayoutView="100" zoomScalePageLayoutView="0" workbookViewId="0" topLeftCell="A1">
      <selection activeCell="B5" sqref="B5:C5"/>
    </sheetView>
  </sheetViews>
  <sheetFormatPr defaultColWidth="9.140625" defaultRowHeight="12.75"/>
  <cols>
    <col min="1" max="1" width="29.00390625" style="126" customWidth="1"/>
    <col min="2" max="2" width="61.00390625" style="110" customWidth="1"/>
    <col min="3" max="3" width="16.140625" style="110" customWidth="1"/>
    <col min="4" max="16384" width="9.140625" style="110" customWidth="1"/>
  </cols>
  <sheetData>
    <row r="1" spans="1:3" ht="19.5" customHeight="1">
      <c r="A1" s="123"/>
      <c r="B1" s="177" t="s">
        <v>303</v>
      </c>
      <c r="C1" s="177"/>
    </row>
    <row r="2" spans="1:3" ht="94.5" customHeight="1">
      <c r="A2" s="123"/>
      <c r="B2" s="175" t="s">
        <v>321</v>
      </c>
      <c r="C2" s="175"/>
    </row>
    <row r="3" spans="1:3" ht="20.25" customHeight="1">
      <c r="A3" s="123"/>
      <c r="B3" s="177"/>
      <c r="C3" s="177"/>
    </row>
    <row r="4" spans="1:3" ht="51.75" customHeight="1">
      <c r="A4" s="178" t="s">
        <v>304</v>
      </c>
      <c r="B4" s="179"/>
      <c r="C4" s="179"/>
    </row>
    <row r="5" spans="1:3" ht="15.75">
      <c r="A5" s="123"/>
      <c r="B5" s="176" t="s">
        <v>201</v>
      </c>
      <c r="C5" s="176"/>
    </row>
    <row r="6" spans="1:4" s="112" customFormat="1" ht="38.25" customHeight="1">
      <c r="A6" s="124" t="s">
        <v>292</v>
      </c>
      <c r="B6" s="118" t="s">
        <v>202</v>
      </c>
      <c r="C6" s="111" t="s">
        <v>293</v>
      </c>
      <c r="D6" s="112" t="s">
        <v>294</v>
      </c>
    </row>
    <row r="7" spans="1:3" s="112" customFormat="1" ht="38.25" customHeight="1" thickBot="1">
      <c r="A7" s="124"/>
      <c r="B7" s="119" t="s">
        <v>305</v>
      </c>
      <c r="C7" s="128">
        <f>C8</f>
        <v>650.8000000000029</v>
      </c>
    </row>
    <row r="8" spans="1:3" s="114" customFormat="1" ht="30.75" thickBot="1">
      <c r="A8" s="120" t="s">
        <v>306</v>
      </c>
      <c r="B8" s="129" t="s">
        <v>295</v>
      </c>
      <c r="C8" s="113">
        <f>C9</f>
        <v>650.8000000000029</v>
      </c>
    </row>
    <row r="9" spans="1:3" ht="15" customHeight="1" thickBot="1">
      <c r="A9" s="99" t="s">
        <v>307</v>
      </c>
      <c r="B9" s="130" t="s">
        <v>296</v>
      </c>
      <c r="C9" s="113">
        <f>C10+C14</f>
        <v>650.8000000000029</v>
      </c>
    </row>
    <row r="10" spans="1:3" s="114" customFormat="1" ht="16.5" thickBot="1">
      <c r="A10" s="121" t="s">
        <v>308</v>
      </c>
      <c r="B10" s="130" t="s">
        <v>297</v>
      </c>
      <c r="C10" s="115">
        <f>C11</f>
        <v>-36787.1</v>
      </c>
    </row>
    <row r="11" spans="1:3" ht="16.5" thickBot="1">
      <c r="A11" s="121" t="s">
        <v>309</v>
      </c>
      <c r="B11" s="130" t="s">
        <v>298</v>
      </c>
      <c r="C11" s="115">
        <f>C12</f>
        <v>-36787.1</v>
      </c>
    </row>
    <row r="12" spans="1:3" ht="16.5" thickBot="1">
      <c r="A12" s="121" t="s">
        <v>310</v>
      </c>
      <c r="B12" s="130" t="s">
        <v>299</v>
      </c>
      <c r="C12" s="116">
        <f>C13</f>
        <v>-36787.1</v>
      </c>
    </row>
    <row r="13" spans="1:3" ht="30.75" thickBot="1">
      <c r="A13" s="121" t="s">
        <v>311</v>
      </c>
      <c r="B13" s="130" t="s">
        <v>315</v>
      </c>
      <c r="C13" s="116">
        <v>-36787.1</v>
      </c>
    </row>
    <row r="14" spans="1:3" ht="16.5" thickBot="1">
      <c r="A14" s="127" t="s">
        <v>312</v>
      </c>
      <c r="B14" s="131" t="s">
        <v>300</v>
      </c>
      <c r="C14" s="115">
        <f>C15</f>
        <v>37437.9</v>
      </c>
    </row>
    <row r="15" spans="1:3" ht="16.5" thickBot="1">
      <c r="A15" s="122" t="s">
        <v>313</v>
      </c>
      <c r="B15" s="132" t="s">
        <v>301</v>
      </c>
      <c r="C15" s="115">
        <f>C16</f>
        <v>37437.9</v>
      </c>
    </row>
    <row r="16" spans="1:3" ht="31.5" customHeight="1" thickBot="1">
      <c r="A16" s="122" t="s">
        <v>314</v>
      </c>
      <c r="B16" s="132" t="s">
        <v>302</v>
      </c>
      <c r="C16" s="115">
        <f>C17</f>
        <v>37437.9</v>
      </c>
    </row>
    <row r="17" spans="1:3" ht="30.75" thickBot="1">
      <c r="A17" s="122" t="s">
        <v>316</v>
      </c>
      <c r="B17" s="132" t="s">
        <v>317</v>
      </c>
      <c r="C17" s="133">
        <v>37437.9</v>
      </c>
    </row>
    <row r="18" spans="1:3" ht="15.75">
      <c r="A18" s="125"/>
      <c r="B18" s="117"/>
      <c r="C18" s="117"/>
    </row>
    <row r="19" spans="1:3" ht="15.75">
      <c r="A19" s="125"/>
      <c r="B19" s="117"/>
      <c r="C19" s="117"/>
    </row>
    <row r="20" spans="1:3" ht="15.75">
      <c r="A20" s="125"/>
      <c r="B20" s="117"/>
      <c r="C20" s="117"/>
    </row>
  </sheetData>
  <sheetProtection/>
  <mergeCells count="5">
    <mergeCell ref="B2:C2"/>
    <mergeCell ref="B5:C5"/>
    <mergeCell ref="B1:C1"/>
    <mergeCell ref="B3:C3"/>
    <mergeCell ref="A4:C4"/>
  </mergeCells>
  <printOptions/>
  <pageMargins left="0.31496062992125984" right="0.31496062992125984" top="0.7480314960629921" bottom="0.5511811023622047"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2021-05-12T13:19:59Z</cp:lastPrinted>
  <dcterms:created xsi:type="dcterms:W3CDTF">2021-04-16T07:50:22Z</dcterms:created>
  <dcterms:modified xsi:type="dcterms:W3CDTF">2021-05-12T13:20:21Z</dcterms:modified>
  <cp:category/>
  <cp:version/>
  <cp:contentType/>
  <cp:contentStatus/>
</cp:coreProperties>
</file>